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8190" activeTab="0"/>
  </bookViews>
  <sheets>
    <sheet name="Лист1" sheetId="1" r:id="rId1"/>
    <sheet name="Лист2" sheetId="2" r:id="rId2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<sst xmlns="http://schemas.openxmlformats.org/spreadsheetml/2006/main" count="106" uniqueCount="59">
  <si>
    <t xml:space="preserve">Наименование объекта </t>
  </si>
  <si>
    <t>Объем работ</t>
  </si>
  <si>
    <t>№ п/п</t>
  </si>
  <si>
    <t>км</t>
  </si>
  <si>
    <t>кв.м</t>
  </si>
  <si>
    <t>сметная ст-ть</t>
  </si>
  <si>
    <t>обл. б-т</t>
  </si>
  <si>
    <t>местн. б-т</t>
  </si>
  <si>
    <t>победитель</t>
  </si>
  <si>
    <t>наименование</t>
  </si>
  <si>
    <t>экономия</t>
  </si>
  <si>
    <t>дата заключения</t>
  </si>
  <si>
    <t>Контракт</t>
  </si>
  <si>
    <t>ст-ть работ</t>
  </si>
  <si>
    <t>Срок выполнения работ</t>
  </si>
  <si>
    <t>ИТОГО:</t>
  </si>
  <si>
    <t>Проведение торгов</t>
  </si>
  <si>
    <t>ВСЕГО:</t>
  </si>
  <si>
    <t>вид торгов</t>
  </si>
  <si>
    <t>ИП Зоценко В.А.</t>
  </si>
  <si>
    <t>ООО "Ю-П Агропромдорстрой"</t>
  </si>
  <si>
    <t>х</t>
  </si>
  <si>
    <t>ямочный ремонт</t>
  </si>
  <si>
    <t>запрос котировок</t>
  </si>
  <si>
    <t>электронный аукцион</t>
  </si>
  <si>
    <t>Ремонт дорог на условиях софинансирования из областного бюджета</t>
  </si>
  <si>
    <t>Предусмотрено финансирование соглашением (по смете), рублей</t>
  </si>
  <si>
    <t>ООО "ВладСК"</t>
  </si>
  <si>
    <t>ул.1 Мая (на участке от пересечения с пл.Советской до ул.Школьной)</t>
  </si>
  <si>
    <t>ул.Вокзальная (на участке от пересечения с ул.Заводской до ул.Овражной)</t>
  </si>
  <si>
    <t>ул.Станционная (на участке от пер.Вокзальный до ж/д переезда)</t>
  </si>
  <si>
    <t>ул.Свободы (на участке от пересечения с ул.Школьной до ул.Покровской)</t>
  </si>
  <si>
    <t>ул.Горького (на участке от пересечения с ул.Шибанкова до ул.Луговой)</t>
  </si>
  <si>
    <t>изготовление смет (1 шт.)</t>
  </si>
  <si>
    <t>единств. поставщик</t>
  </si>
  <si>
    <t>обследование мостов (2 шт.): ул.Богомолова; ул.Покровская</t>
  </si>
  <si>
    <t>ремонт дороги у Администрации</t>
  </si>
  <si>
    <t>изготовление смет (22 шт.)</t>
  </si>
  <si>
    <t>ГУП ДСУ-3</t>
  </si>
  <si>
    <t>ул.Богомолова (на участке дороги вдоль рынка выходного дня)</t>
  </si>
  <si>
    <t>дорога на полигон ТБО и городское кладбище</t>
  </si>
  <si>
    <t>ООО "ТехСтройРесурс"</t>
  </si>
  <si>
    <t>ул.Набережная (на участке от пересечения с ул.Школьной до д.№20)</t>
  </si>
  <si>
    <t>технический надзор за выполнением работ по ремонту дорог общего пользования местного значения (1 участок)</t>
  </si>
  <si>
    <t>ИП Кириллов О.В.</t>
  </si>
  <si>
    <t xml:space="preserve">ООО «ПосадСтрой»
 </t>
  </si>
  <si>
    <t>ООО "Юрьев-Польский Агропромдорстрой"</t>
  </si>
  <si>
    <t>ООО «ПК МДН-ПРОМ»</t>
  </si>
  <si>
    <t>устройство тротуара на пер.Старый</t>
  </si>
  <si>
    <t>устройство тротуара на пер.Музейный</t>
  </si>
  <si>
    <t>устройство асфальтированной площадки (парк на ул.Шибанкова)</t>
  </si>
  <si>
    <t>оборудование остановочного пункта (ул.Владимирская - 1 шт.)</t>
  </si>
  <si>
    <t>нанесение дор. разметки на пеш.переходах 25 шт. и иск. неровностях 21 шт.</t>
  </si>
  <si>
    <t>технический надзор за выполнением работ по ремонту дорог общего пользования местного значения (4 участка)</t>
  </si>
  <si>
    <t>технический надзор за выполнением работ по ремонту дорог общего пользования местного значения (3 участка)</t>
  </si>
  <si>
    <t>29,11.2017</t>
  </si>
  <si>
    <r>
      <t xml:space="preserve">Информация о реализации муниципальной программы "Дорожное хозяйство муниципального образования город Юрьев-Польский на </t>
    </r>
    <r>
      <rPr>
        <b/>
        <sz val="14"/>
        <color indexed="12"/>
        <rFont val="Times New Roman"/>
        <family val="1"/>
      </rPr>
      <t>2017</t>
    </r>
    <r>
      <rPr>
        <b/>
        <sz val="14"/>
        <rFont val="Times New Roman"/>
        <family val="1"/>
      </rPr>
      <t xml:space="preserve"> год", по состоянию на 12.12.2017</t>
    </r>
  </si>
  <si>
    <t>Работы (ремонт, ямочный ремонт, разметка , сметы, тех.надзор) выполняемые за счет средств местного бюджета</t>
  </si>
  <si>
    <t>Приложение №1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</si>
</sst>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0000&quot;р.&quot;_-;\-* #,##0.00000&quot;р.&quot;_-;_-* &quot;-&quot;?????&quot;р.&quot;_-;_-@_-"/>
    <numFmt numFmtId="178" formatCode="#,##0.00000_ ;\-#,##0.00000\ "/>
    <numFmt numFmtId="179" formatCode="#,##0.000_р_.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009900"/>
      <name val="Times New Roman"/>
      <family val="1"/>
    </font>
    <font>
      <sz val="12"/>
      <color rgb="FFCC00CC"/>
      <name val="Times New Roman"/>
      <family val="1"/>
    </font>
    <font>
      <sz val="12"/>
      <color rgb="FFCC0099"/>
      <name val="Times New Roman"/>
      <family val="1"/>
    </font>
    <font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right" vertical="top" wrapText="1"/>
    </xf>
    <xf numFmtId="173" fontId="52" fillId="0" borderId="10" xfId="0" applyNumberFormat="1" applyFont="1" applyBorder="1" applyAlignment="1">
      <alignment horizontal="right" vertical="top" wrapText="1"/>
    </xf>
    <xf numFmtId="4" fontId="52" fillId="0" borderId="10" xfId="0" applyNumberFormat="1" applyFont="1" applyBorder="1" applyAlignment="1">
      <alignment horizontal="right" vertical="top" wrapText="1"/>
    </xf>
    <xf numFmtId="4" fontId="52" fillId="33" borderId="10" xfId="0" applyNumberFormat="1" applyFont="1" applyFill="1" applyBorder="1" applyAlignment="1">
      <alignment horizontal="right" vertical="top" wrapText="1"/>
    </xf>
    <xf numFmtId="3" fontId="52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185" fontId="5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4" fontId="55" fillId="0" borderId="10" xfId="0" applyNumberFormat="1" applyFont="1" applyBorder="1" applyAlignment="1">
      <alignment horizontal="right" vertical="top" wrapText="1"/>
    </xf>
    <xf numFmtId="4" fontId="53" fillId="0" borderId="10" xfId="0" applyNumberFormat="1" applyFont="1" applyBorder="1" applyAlignment="1">
      <alignment horizontal="right" vertical="top" wrapText="1"/>
    </xf>
    <xf numFmtId="0" fontId="56" fillId="0" borderId="10" xfId="0" applyFont="1" applyBorder="1" applyAlignment="1">
      <alignment horizontal="left" vertical="top" wrapText="1"/>
    </xf>
    <xf numFmtId="173" fontId="51" fillId="0" borderId="10" xfId="0" applyNumberFormat="1" applyFont="1" applyBorder="1" applyAlignment="1">
      <alignment horizontal="right" vertical="top"/>
    </xf>
    <xf numFmtId="4" fontId="56" fillId="0" borderId="10" xfId="0" applyNumberFormat="1" applyFont="1" applyBorder="1" applyAlignment="1">
      <alignment horizontal="right" vertical="top" wrapText="1"/>
    </xf>
    <xf numFmtId="185" fontId="51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60" zoomScaleNormal="75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41.25390625" style="1" customWidth="1"/>
    <col min="3" max="3" width="7.75390625" style="1" customWidth="1"/>
    <col min="4" max="4" width="11.625" style="1" customWidth="1"/>
    <col min="5" max="5" width="16.25390625" style="1" customWidth="1"/>
    <col min="6" max="6" width="16.125" style="1" customWidth="1"/>
    <col min="7" max="8" width="15.375" style="1" customWidth="1"/>
    <col min="9" max="9" width="26.625" style="1" customWidth="1"/>
    <col min="10" max="10" width="15.875" style="1" bestFit="1" customWidth="1"/>
    <col min="11" max="11" width="16.25390625" style="1" customWidth="1"/>
    <col min="12" max="12" width="14.125" style="1" customWidth="1"/>
    <col min="13" max="13" width="14.875" style="1" customWidth="1"/>
    <col min="14" max="14" width="12.125" style="1" customWidth="1"/>
    <col min="15" max="15" width="13.00390625" style="1" customWidth="1"/>
    <col min="16" max="16384" width="9.125" style="5" customWidth="1"/>
  </cols>
  <sheetData>
    <row r="1" spans="14:15" ht="18.75">
      <c r="N1" s="47" t="s">
        <v>58</v>
      </c>
      <c r="O1" s="47"/>
    </row>
    <row r="2" spans="1:15" ht="18.75">
      <c r="A2" s="43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6" customFormat="1" ht="15.75" customHeight="1">
      <c r="A3" s="2"/>
      <c r="B3" s="13"/>
      <c r="C3" s="13"/>
      <c r="D3" s="13"/>
      <c r="E3" s="13"/>
      <c r="F3" s="13"/>
      <c r="G3" s="2"/>
      <c r="H3" s="2"/>
      <c r="I3" s="2"/>
      <c r="J3" s="2"/>
      <c r="K3" s="2"/>
      <c r="L3" s="2"/>
      <c r="M3" s="2"/>
      <c r="N3" s="2"/>
      <c r="O3" s="2"/>
    </row>
    <row r="4" spans="1:15" s="8" customFormat="1" ht="33" customHeight="1">
      <c r="A4" s="38" t="s">
        <v>2</v>
      </c>
      <c r="B4" s="38" t="s">
        <v>0</v>
      </c>
      <c r="C4" s="41" t="s">
        <v>1</v>
      </c>
      <c r="D4" s="41"/>
      <c r="E4" s="41" t="s">
        <v>26</v>
      </c>
      <c r="F4" s="41"/>
      <c r="G4" s="41"/>
      <c r="H4" s="41" t="s">
        <v>16</v>
      </c>
      <c r="I4" s="41"/>
      <c r="J4" s="41" t="s">
        <v>12</v>
      </c>
      <c r="K4" s="41"/>
      <c r="L4" s="41"/>
      <c r="M4" s="41"/>
      <c r="N4" s="41"/>
      <c r="O4" s="38" t="s">
        <v>14</v>
      </c>
    </row>
    <row r="5" spans="1:15" s="8" customFormat="1" ht="20.25" customHeight="1">
      <c r="A5" s="40"/>
      <c r="B5" s="40"/>
      <c r="C5" s="38" t="s">
        <v>3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18</v>
      </c>
      <c r="I5" s="33" t="s">
        <v>8</v>
      </c>
      <c r="J5" s="38" t="s">
        <v>13</v>
      </c>
      <c r="K5" s="38" t="s">
        <v>6</v>
      </c>
      <c r="L5" s="38" t="s">
        <v>7</v>
      </c>
      <c r="M5" s="38" t="s">
        <v>10</v>
      </c>
      <c r="N5" s="38" t="s">
        <v>11</v>
      </c>
      <c r="O5" s="45"/>
    </row>
    <row r="6" spans="1:15" s="8" customFormat="1" ht="48.75" customHeight="1">
      <c r="A6" s="39"/>
      <c r="B6" s="39"/>
      <c r="C6" s="39"/>
      <c r="D6" s="39"/>
      <c r="E6" s="39"/>
      <c r="F6" s="39"/>
      <c r="G6" s="39"/>
      <c r="H6" s="39"/>
      <c r="I6" s="7" t="s">
        <v>9</v>
      </c>
      <c r="J6" s="39"/>
      <c r="K6" s="39"/>
      <c r="L6" s="39"/>
      <c r="M6" s="39"/>
      <c r="N6" s="39"/>
      <c r="O6" s="46"/>
    </row>
    <row r="7" spans="1:15" s="11" customFormat="1" ht="18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12</v>
      </c>
      <c r="J7" s="10">
        <v>15</v>
      </c>
      <c r="K7" s="10">
        <v>16</v>
      </c>
      <c r="L7" s="10">
        <v>17</v>
      </c>
      <c r="M7" s="10">
        <v>18</v>
      </c>
      <c r="N7" s="10">
        <v>19</v>
      </c>
      <c r="O7" s="10">
        <v>20</v>
      </c>
    </row>
    <row r="8" spans="1:15" s="6" customFormat="1" ht="18" customHeight="1">
      <c r="A8" s="36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6" customFormat="1" ht="51" customHeight="1">
      <c r="A9" s="3">
        <v>1</v>
      </c>
      <c r="B9" s="25" t="s">
        <v>39</v>
      </c>
      <c r="C9" s="29">
        <v>0.2</v>
      </c>
      <c r="D9" s="20">
        <v>2780</v>
      </c>
      <c r="E9" s="15">
        <v>1980000</v>
      </c>
      <c r="F9" s="15">
        <v>1881000</v>
      </c>
      <c r="G9" s="15">
        <v>99000</v>
      </c>
      <c r="H9" s="3" t="s">
        <v>24</v>
      </c>
      <c r="I9" s="4" t="s">
        <v>38</v>
      </c>
      <c r="J9" s="15">
        <v>1980000</v>
      </c>
      <c r="K9" s="15">
        <v>1881000</v>
      </c>
      <c r="L9" s="15">
        <v>99000</v>
      </c>
      <c r="M9" s="26">
        <f aca="true" t="shared" si="0" ref="M9:M14">E9-J9</f>
        <v>0</v>
      </c>
      <c r="N9" s="12">
        <v>42940</v>
      </c>
      <c r="O9" s="12">
        <v>42962</v>
      </c>
    </row>
    <row r="10" spans="1:15" s="6" customFormat="1" ht="49.5" customHeight="1">
      <c r="A10" s="3">
        <v>2</v>
      </c>
      <c r="B10" s="25" t="s">
        <v>29</v>
      </c>
      <c r="C10" s="29">
        <v>0.45</v>
      </c>
      <c r="D10" s="20">
        <v>3350</v>
      </c>
      <c r="E10" s="15">
        <v>2680000</v>
      </c>
      <c r="F10" s="15">
        <v>2546000</v>
      </c>
      <c r="G10" s="15">
        <v>134000</v>
      </c>
      <c r="H10" s="3" t="s">
        <v>24</v>
      </c>
      <c r="I10" s="4" t="s">
        <v>38</v>
      </c>
      <c r="J10" s="15">
        <v>2666600</v>
      </c>
      <c r="K10" s="15">
        <v>2533270</v>
      </c>
      <c r="L10" s="15">
        <v>133330</v>
      </c>
      <c r="M10" s="26">
        <f t="shared" si="0"/>
        <v>13400</v>
      </c>
      <c r="N10" s="9">
        <v>42865</v>
      </c>
      <c r="O10" s="12">
        <v>42926</v>
      </c>
    </row>
    <row r="11" spans="1:15" s="6" customFormat="1" ht="51" customHeight="1">
      <c r="A11" s="3">
        <v>3</v>
      </c>
      <c r="B11" s="25" t="s">
        <v>30</v>
      </c>
      <c r="C11" s="29">
        <v>0.79</v>
      </c>
      <c r="D11" s="20">
        <v>6350</v>
      </c>
      <c r="E11" s="15">
        <v>5080000</v>
      </c>
      <c r="F11" s="15">
        <v>4826000</v>
      </c>
      <c r="G11" s="15">
        <v>254000</v>
      </c>
      <c r="H11" s="3" t="s">
        <v>24</v>
      </c>
      <c r="I11" s="4" t="s">
        <v>38</v>
      </c>
      <c r="J11" s="15">
        <v>5054600</v>
      </c>
      <c r="K11" s="15">
        <v>4801870</v>
      </c>
      <c r="L11" s="15">
        <v>252730</v>
      </c>
      <c r="M11" s="26">
        <f t="shared" si="0"/>
        <v>25400</v>
      </c>
      <c r="N11" s="12">
        <v>42870</v>
      </c>
      <c r="O11" s="12">
        <v>42926</v>
      </c>
    </row>
    <row r="12" spans="1:15" s="6" customFormat="1" ht="51" customHeight="1">
      <c r="A12" s="3">
        <v>4</v>
      </c>
      <c r="B12" s="24" t="s">
        <v>31</v>
      </c>
      <c r="C12" s="29">
        <v>0.62</v>
      </c>
      <c r="D12" s="20">
        <v>4600</v>
      </c>
      <c r="E12" s="15">
        <v>3516225</v>
      </c>
      <c r="F12" s="15">
        <v>3340413.75</v>
      </c>
      <c r="G12" s="15">
        <v>175811.25</v>
      </c>
      <c r="H12" s="3" t="s">
        <v>24</v>
      </c>
      <c r="I12" s="4" t="s">
        <v>38</v>
      </c>
      <c r="J12" s="15">
        <v>3516225</v>
      </c>
      <c r="K12" s="15">
        <v>3340413.75</v>
      </c>
      <c r="L12" s="15">
        <v>175811.25</v>
      </c>
      <c r="M12" s="27">
        <f t="shared" si="0"/>
        <v>0</v>
      </c>
      <c r="N12" s="12">
        <v>42871</v>
      </c>
      <c r="O12" s="12">
        <v>42926</v>
      </c>
    </row>
    <row r="13" spans="1:15" s="6" customFormat="1" ht="51" customHeight="1">
      <c r="A13" s="3">
        <v>5</v>
      </c>
      <c r="B13" s="24" t="s">
        <v>32</v>
      </c>
      <c r="C13" s="29">
        <v>0.18</v>
      </c>
      <c r="D13" s="20">
        <v>2000</v>
      </c>
      <c r="E13" s="15">
        <v>1050000</v>
      </c>
      <c r="F13" s="15">
        <v>997500</v>
      </c>
      <c r="G13" s="15">
        <v>52500</v>
      </c>
      <c r="H13" s="3" t="s">
        <v>24</v>
      </c>
      <c r="I13" s="4" t="s">
        <v>27</v>
      </c>
      <c r="J13" s="15">
        <v>1050000</v>
      </c>
      <c r="K13" s="15">
        <v>997500</v>
      </c>
      <c r="L13" s="15">
        <v>52500</v>
      </c>
      <c r="M13" s="27">
        <f t="shared" si="0"/>
        <v>0</v>
      </c>
      <c r="N13" s="12">
        <v>42865</v>
      </c>
      <c r="O13" s="12">
        <v>42926</v>
      </c>
    </row>
    <row r="14" spans="1:15" s="6" customFormat="1" ht="51" customHeight="1">
      <c r="A14" s="3">
        <v>6</v>
      </c>
      <c r="B14" s="28" t="s">
        <v>42</v>
      </c>
      <c r="C14" s="29">
        <v>0.13</v>
      </c>
      <c r="D14" s="20">
        <v>860</v>
      </c>
      <c r="E14" s="15">
        <v>698775</v>
      </c>
      <c r="F14" s="15">
        <v>662086.25</v>
      </c>
      <c r="G14" s="15">
        <v>36688.75</v>
      </c>
      <c r="H14" s="3" t="s">
        <v>24</v>
      </c>
      <c r="I14" s="4" t="s">
        <v>38</v>
      </c>
      <c r="J14" s="15">
        <v>698775</v>
      </c>
      <c r="K14" s="15">
        <v>662086.25</v>
      </c>
      <c r="L14" s="15">
        <v>36688.75</v>
      </c>
      <c r="M14" s="27">
        <f t="shared" si="0"/>
        <v>0</v>
      </c>
      <c r="N14" s="12">
        <v>42978</v>
      </c>
      <c r="O14" s="12">
        <v>43033</v>
      </c>
    </row>
    <row r="15" spans="1:15" s="6" customFormat="1" ht="36" customHeight="1">
      <c r="A15" s="3">
        <v>7</v>
      </c>
      <c r="B15" s="23" t="s">
        <v>28</v>
      </c>
      <c r="C15" s="29">
        <v>0.2</v>
      </c>
      <c r="D15" s="20">
        <v>2780</v>
      </c>
      <c r="E15" s="15">
        <v>7048508</v>
      </c>
      <c r="F15" s="15">
        <v>6690000</v>
      </c>
      <c r="G15" s="15">
        <v>358508</v>
      </c>
      <c r="H15" s="3" t="s">
        <v>24</v>
      </c>
      <c r="I15" s="4" t="s">
        <v>44</v>
      </c>
      <c r="J15" s="15">
        <v>7048508</v>
      </c>
      <c r="K15" s="15">
        <v>6690000</v>
      </c>
      <c r="L15" s="15">
        <v>358508</v>
      </c>
      <c r="M15" s="15">
        <v>0</v>
      </c>
      <c r="N15" s="9">
        <v>42962</v>
      </c>
      <c r="O15" s="9">
        <v>43100</v>
      </c>
    </row>
    <row r="16" spans="1:15" s="6" customFormat="1" ht="51" customHeight="1">
      <c r="A16" s="3">
        <v>8</v>
      </c>
      <c r="B16" s="23" t="s">
        <v>40</v>
      </c>
      <c r="C16" s="29">
        <v>0.3</v>
      </c>
      <c r="D16" s="20">
        <v>2400</v>
      </c>
      <c r="E16" s="15">
        <v>995479</v>
      </c>
      <c r="F16" s="15">
        <v>940000</v>
      </c>
      <c r="G16" s="15">
        <v>55479</v>
      </c>
      <c r="H16" s="3" t="s">
        <v>24</v>
      </c>
      <c r="I16" s="4" t="s">
        <v>45</v>
      </c>
      <c r="J16" s="15">
        <v>945705</v>
      </c>
      <c r="K16" s="15">
        <v>893000</v>
      </c>
      <c r="L16" s="15">
        <v>52705</v>
      </c>
      <c r="M16" s="15">
        <v>49774</v>
      </c>
      <c r="N16" s="12">
        <v>42958</v>
      </c>
      <c r="O16" s="12">
        <v>43100</v>
      </c>
    </row>
    <row r="17" spans="1:15" s="8" customFormat="1" ht="16.5" customHeight="1">
      <c r="A17" s="34" t="s">
        <v>15</v>
      </c>
      <c r="B17" s="35"/>
      <c r="C17" s="16">
        <f>SUM(C9:C16)</f>
        <v>2.87</v>
      </c>
      <c r="D17" s="19">
        <f>SUM(D9:D16)</f>
        <v>25120</v>
      </c>
      <c r="E17" s="17">
        <f>SUM(E9:E16)</f>
        <v>23048987</v>
      </c>
      <c r="F17" s="18">
        <f>SUM(F9:F16)</f>
        <v>21883000</v>
      </c>
      <c r="G17" s="17">
        <f>SUM(G9:G16)</f>
        <v>1165987</v>
      </c>
      <c r="H17" s="7" t="s">
        <v>21</v>
      </c>
      <c r="I17" s="7" t="s">
        <v>21</v>
      </c>
      <c r="J17" s="17">
        <f>SUM(J9:J16)</f>
        <v>22960413</v>
      </c>
      <c r="K17" s="17">
        <f>SUM(K9:K16)</f>
        <v>21799140</v>
      </c>
      <c r="L17" s="17">
        <f>SUM(L9:L16)</f>
        <v>1161273</v>
      </c>
      <c r="M17" s="17">
        <f>SUM(M9:M16)</f>
        <v>88574</v>
      </c>
      <c r="N17" s="14" t="s">
        <v>21</v>
      </c>
      <c r="O17" s="14" t="s">
        <v>21</v>
      </c>
    </row>
    <row r="18" spans="1:15" s="6" customFormat="1" ht="18.75" customHeight="1">
      <c r="A18" s="36" t="s">
        <v>57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6" customFormat="1" ht="51" customHeight="1">
      <c r="A19" s="3">
        <v>1</v>
      </c>
      <c r="B19" s="4" t="s">
        <v>22</v>
      </c>
      <c r="C19" s="15"/>
      <c r="D19" s="20">
        <v>1195</v>
      </c>
      <c r="E19" s="15">
        <v>1199710</v>
      </c>
      <c r="F19" s="15">
        <v>0</v>
      </c>
      <c r="G19" s="15">
        <v>1199710</v>
      </c>
      <c r="H19" s="3" t="s">
        <v>24</v>
      </c>
      <c r="I19" s="4" t="s">
        <v>20</v>
      </c>
      <c r="J19" s="15">
        <v>1199710</v>
      </c>
      <c r="K19" s="15">
        <v>0</v>
      </c>
      <c r="L19" s="15">
        <v>1199710</v>
      </c>
      <c r="M19" s="27">
        <f>E19-J19</f>
        <v>0</v>
      </c>
      <c r="N19" s="9">
        <v>42933</v>
      </c>
      <c r="O19" s="12">
        <v>42961</v>
      </c>
    </row>
    <row r="20" spans="1:15" s="6" customFormat="1" ht="51" customHeight="1">
      <c r="A20" s="3">
        <v>2</v>
      </c>
      <c r="B20" s="4" t="s">
        <v>22</v>
      </c>
      <c r="C20" s="15"/>
      <c r="D20" s="20">
        <v>1352</v>
      </c>
      <c r="E20" s="15">
        <v>1400000</v>
      </c>
      <c r="F20" s="15">
        <v>0</v>
      </c>
      <c r="G20" s="15">
        <v>1400000</v>
      </c>
      <c r="H20" s="3" t="s">
        <v>24</v>
      </c>
      <c r="I20" s="4" t="s">
        <v>46</v>
      </c>
      <c r="J20" s="15">
        <v>1393000</v>
      </c>
      <c r="K20" s="15">
        <v>0</v>
      </c>
      <c r="L20" s="15">
        <v>1393000</v>
      </c>
      <c r="M20" s="27">
        <v>7000</v>
      </c>
      <c r="N20" s="9">
        <v>42986</v>
      </c>
      <c r="O20" s="12">
        <v>43003</v>
      </c>
    </row>
    <row r="21" spans="1:15" s="6" customFormat="1" ht="35.25" customHeight="1">
      <c r="A21" s="3">
        <v>3</v>
      </c>
      <c r="B21" s="4" t="s">
        <v>37</v>
      </c>
      <c r="C21" s="15"/>
      <c r="D21" s="20"/>
      <c r="E21" s="15">
        <v>63500</v>
      </c>
      <c r="F21" s="15">
        <v>0</v>
      </c>
      <c r="G21" s="15">
        <v>63500</v>
      </c>
      <c r="H21" s="3" t="s">
        <v>23</v>
      </c>
      <c r="I21" s="4" t="s">
        <v>19</v>
      </c>
      <c r="J21" s="15">
        <v>63500</v>
      </c>
      <c r="K21" s="15">
        <v>0</v>
      </c>
      <c r="L21" s="15">
        <v>63500</v>
      </c>
      <c r="M21" s="27">
        <f aca="true" t="shared" si="1" ref="M21:M32">E21-J21</f>
        <v>0</v>
      </c>
      <c r="N21" s="9">
        <v>42796</v>
      </c>
      <c r="O21" s="12">
        <v>42853</v>
      </c>
    </row>
    <row r="22" spans="1:15" s="6" customFormat="1" ht="35.25" customHeight="1">
      <c r="A22" s="3">
        <v>4</v>
      </c>
      <c r="B22" s="4" t="s">
        <v>33</v>
      </c>
      <c r="C22" s="15"/>
      <c r="D22" s="20"/>
      <c r="E22" s="15">
        <v>10000</v>
      </c>
      <c r="F22" s="15">
        <v>0</v>
      </c>
      <c r="G22" s="15">
        <v>10000</v>
      </c>
      <c r="H22" s="3" t="s">
        <v>34</v>
      </c>
      <c r="I22" s="4" t="s">
        <v>19</v>
      </c>
      <c r="J22" s="15">
        <v>10000</v>
      </c>
      <c r="K22" s="15">
        <v>0</v>
      </c>
      <c r="L22" s="15">
        <v>10000</v>
      </c>
      <c r="M22" s="27">
        <f t="shared" si="1"/>
        <v>0</v>
      </c>
      <c r="N22" s="9">
        <v>42860</v>
      </c>
      <c r="O22" s="12">
        <v>42870</v>
      </c>
    </row>
    <row r="23" spans="1:15" s="6" customFormat="1" ht="49.5" customHeight="1">
      <c r="A23" s="3">
        <v>5</v>
      </c>
      <c r="B23" s="4" t="s">
        <v>52</v>
      </c>
      <c r="C23" s="15"/>
      <c r="D23" s="20"/>
      <c r="E23" s="15">
        <v>461140</v>
      </c>
      <c r="F23" s="15">
        <v>0</v>
      </c>
      <c r="G23" s="15">
        <v>461140</v>
      </c>
      <c r="H23" s="3" t="s">
        <v>24</v>
      </c>
      <c r="I23" s="4" t="s">
        <v>41</v>
      </c>
      <c r="J23" s="15">
        <v>383494.3</v>
      </c>
      <c r="K23" s="15">
        <v>0</v>
      </c>
      <c r="L23" s="15">
        <v>383494.3</v>
      </c>
      <c r="M23" s="27">
        <f t="shared" si="1"/>
        <v>77645.70000000001</v>
      </c>
      <c r="N23" s="9">
        <v>42891</v>
      </c>
      <c r="O23" s="9">
        <v>42979</v>
      </c>
    </row>
    <row r="24" spans="1:15" s="6" customFormat="1" ht="67.5" customHeight="1">
      <c r="A24" s="3">
        <v>6</v>
      </c>
      <c r="B24" s="4" t="s">
        <v>53</v>
      </c>
      <c r="C24" s="15"/>
      <c r="D24" s="20"/>
      <c r="E24" s="15">
        <v>325625</v>
      </c>
      <c r="F24" s="15">
        <v>0</v>
      </c>
      <c r="G24" s="15">
        <v>325625</v>
      </c>
      <c r="H24" s="3" t="s">
        <v>23</v>
      </c>
      <c r="I24" s="4" t="s">
        <v>19</v>
      </c>
      <c r="J24" s="15">
        <v>325000</v>
      </c>
      <c r="K24" s="15">
        <v>0</v>
      </c>
      <c r="L24" s="15">
        <v>325000</v>
      </c>
      <c r="M24" s="27">
        <f t="shared" si="1"/>
        <v>625</v>
      </c>
      <c r="N24" s="9">
        <v>42881</v>
      </c>
      <c r="O24" s="9">
        <v>42926</v>
      </c>
    </row>
    <row r="25" spans="1:15" s="6" customFormat="1" ht="69" customHeight="1">
      <c r="A25" s="3">
        <v>7</v>
      </c>
      <c r="B25" s="4" t="s">
        <v>54</v>
      </c>
      <c r="C25" s="15"/>
      <c r="D25" s="20"/>
      <c r="E25" s="15">
        <v>250599.68</v>
      </c>
      <c r="F25" s="15">
        <v>0</v>
      </c>
      <c r="G25" s="15">
        <v>250599.68</v>
      </c>
      <c r="H25" s="3" t="s">
        <v>23</v>
      </c>
      <c r="I25" s="4" t="s">
        <v>19</v>
      </c>
      <c r="J25" s="15">
        <v>250000</v>
      </c>
      <c r="K25" s="15">
        <v>0</v>
      </c>
      <c r="L25" s="15">
        <v>250000</v>
      </c>
      <c r="M25" s="27">
        <f t="shared" si="1"/>
        <v>599.679999999993</v>
      </c>
      <c r="N25" s="9">
        <v>42940</v>
      </c>
      <c r="O25" s="9">
        <v>43100</v>
      </c>
    </row>
    <row r="26" spans="1:15" s="6" customFormat="1" ht="69" customHeight="1">
      <c r="A26" s="3">
        <v>8</v>
      </c>
      <c r="B26" s="4" t="s">
        <v>43</v>
      </c>
      <c r="C26" s="15"/>
      <c r="D26" s="20"/>
      <c r="E26" s="15">
        <v>17468.88</v>
      </c>
      <c r="F26" s="15">
        <v>0</v>
      </c>
      <c r="G26" s="15">
        <v>17468.88</v>
      </c>
      <c r="H26" s="3" t="s">
        <v>23</v>
      </c>
      <c r="I26" s="4" t="s">
        <v>19</v>
      </c>
      <c r="J26" s="15">
        <v>17468.88</v>
      </c>
      <c r="K26" s="15">
        <v>0</v>
      </c>
      <c r="L26" s="15">
        <v>17468.88</v>
      </c>
      <c r="M26" s="27">
        <f t="shared" si="1"/>
        <v>0</v>
      </c>
      <c r="N26" s="9">
        <v>42978</v>
      </c>
      <c r="O26" s="9">
        <v>43033</v>
      </c>
    </row>
    <row r="27" spans="1:15" s="6" customFormat="1" ht="40.5" customHeight="1">
      <c r="A27" s="3">
        <v>9</v>
      </c>
      <c r="B27" s="4" t="s">
        <v>35</v>
      </c>
      <c r="C27" s="15"/>
      <c r="D27" s="20"/>
      <c r="E27" s="15">
        <v>190000</v>
      </c>
      <c r="F27" s="15">
        <v>0</v>
      </c>
      <c r="G27" s="15">
        <v>190000</v>
      </c>
      <c r="H27" s="3" t="s">
        <v>23</v>
      </c>
      <c r="I27" s="4" t="s">
        <v>19</v>
      </c>
      <c r="J27" s="15">
        <v>155000</v>
      </c>
      <c r="K27" s="15">
        <v>0</v>
      </c>
      <c r="L27" s="15">
        <v>155000</v>
      </c>
      <c r="M27" s="27">
        <f t="shared" si="1"/>
        <v>35000</v>
      </c>
      <c r="N27" s="9">
        <v>42958</v>
      </c>
      <c r="O27" s="9">
        <v>42975</v>
      </c>
    </row>
    <row r="28" spans="1:15" s="6" customFormat="1" ht="53.25" customHeight="1">
      <c r="A28" s="3">
        <v>10</v>
      </c>
      <c r="B28" s="4" t="s">
        <v>36</v>
      </c>
      <c r="C28" s="15">
        <v>0.26</v>
      </c>
      <c r="D28" s="20">
        <v>1640</v>
      </c>
      <c r="E28" s="15">
        <v>1402200</v>
      </c>
      <c r="F28" s="15">
        <v>0</v>
      </c>
      <c r="G28" s="15">
        <v>1402200</v>
      </c>
      <c r="H28" s="3" t="s">
        <v>24</v>
      </c>
      <c r="I28" s="4" t="s">
        <v>38</v>
      </c>
      <c r="J28" s="15">
        <v>1318068</v>
      </c>
      <c r="K28" s="15">
        <v>0</v>
      </c>
      <c r="L28" s="15">
        <v>1318068</v>
      </c>
      <c r="M28" s="30">
        <f t="shared" si="1"/>
        <v>84132</v>
      </c>
      <c r="N28" s="9">
        <v>42968</v>
      </c>
      <c r="O28" s="9">
        <v>42978</v>
      </c>
    </row>
    <row r="29" spans="1:15" s="6" customFormat="1" ht="53.25" customHeight="1">
      <c r="A29" s="3">
        <v>11</v>
      </c>
      <c r="B29" s="4" t="s">
        <v>48</v>
      </c>
      <c r="C29" s="31">
        <v>0.23</v>
      </c>
      <c r="D29" s="20">
        <v>600</v>
      </c>
      <c r="E29" s="15">
        <v>450000</v>
      </c>
      <c r="F29" s="15">
        <v>0</v>
      </c>
      <c r="G29" s="15">
        <v>450000</v>
      </c>
      <c r="H29" s="3" t="s">
        <v>23</v>
      </c>
      <c r="I29" s="4" t="s">
        <v>44</v>
      </c>
      <c r="J29" s="15">
        <v>450000</v>
      </c>
      <c r="K29" s="15">
        <v>0</v>
      </c>
      <c r="L29" s="15">
        <v>450000</v>
      </c>
      <c r="M29" s="30">
        <f t="shared" si="1"/>
        <v>0</v>
      </c>
      <c r="N29" s="9">
        <v>43073</v>
      </c>
      <c r="O29" s="9">
        <v>43087</v>
      </c>
    </row>
    <row r="30" spans="1:15" s="6" customFormat="1" ht="53.25" customHeight="1">
      <c r="A30" s="3">
        <v>12</v>
      </c>
      <c r="B30" s="4" t="s">
        <v>49</v>
      </c>
      <c r="C30" s="31">
        <v>0.115</v>
      </c>
      <c r="D30" s="20">
        <v>330</v>
      </c>
      <c r="E30" s="15">
        <v>250650</v>
      </c>
      <c r="F30" s="15">
        <v>0</v>
      </c>
      <c r="G30" s="15">
        <v>250650</v>
      </c>
      <c r="H30" s="3" t="s">
        <v>23</v>
      </c>
      <c r="I30" s="4" t="s">
        <v>44</v>
      </c>
      <c r="J30" s="15">
        <v>250650</v>
      </c>
      <c r="K30" s="15">
        <v>0</v>
      </c>
      <c r="L30" s="15">
        <v>250650</v>
      </c>
      <c r="M30" s="30">
        <f t="shared" si="1"/>
        <v>0</v>
      </c>
      <c r="N30" s="9">
        <v>43073</v>
      </c>
      <c r="O30" s="9">
        <v>43087</v>
      </c>
    </row>
    <row r="31" spans="1:15" s="6" customFormat="1" ht="53.25" customHeight="1">
      <c r="A31" s="3">
        <v>13</v>
      </c>
      <c r="B31" s="4" t="s">
        <v>51</v>
      </c>
      <c r="C31" s="15"/>
      <c r="D31" s="20"/>
      <c r="E31" s="15">
        <v>171350</v>
      </c>
      <c r="F31" s="15">
        <v>0</v>
      </c>
      <c r="G31" s="15">
        <v>171350</v>
      </c>
      <c r="H31" s="3" t="s">
        <v>23</v>
      </c>
      <c r="I31" s="32" t="s">
        <v>47</v>
      </c>
      <c r="J31" s="15">
        <v>171350</v>
      </c>
      <c r="K31" s="15">
        <v>0</v>
      </c>
      <c r="L31" s="15">
        <v>171350</v>
      </c>
      <c r="M31" s="30">
        <f t="shared" si="1"/>
        <v>0</v>
      </c>
      <c r="N31" s="9">
        <v>43069</v>
      </c>
      <c r="O31" s="9">
        <v>43084</v>
      </c>
    </row>
    <row r="32" spans="1:15" s="6" customFormat="1" ht="53.25" customHeight="1">
      <c r="A32" s="3">
        <v>14</v>
      </c>
      <c r="B32" s="4" t="s">
        <v>50</v>
      </c>
      <c r="C32" s="15"/>
      <c r="D32" s="20">
        <v>300</v>
      </c>
      <c r="E32" s="15">
        <v>200000</v>
      </c>
      <c r="F32" s="15">
        <v>0</v>
      </c>
      <c r="G32" s="15">
        <v>200000</v>
      </c>
      <c r="H32" s="3" t="s">
        <v>23</v>
      </c>
      <c r="I32" s="4" t="s">
        <v>20</v>
      </c>
      <c r="J32" s="15">
        <v>200000</v>
      </c>
      <c r="K32" s="15">
        <v>0</v>
      </c>
      <c r="L32" s="15">
        <v>200000</v>
      </c>
      <c r="M32" s="30">
        <f t="shared" si="1"/>
        <v>0</v>
      </c>
      <c r="N32" s="9" t="s">
        <v>55</v>
      </c>
      <c r="O32" s="9">
        <v>43084</v>
      </c>
    </row>
    <row r="33" spans="1:15" s="8" customFormat="1" ht="17.25" customHeight="1">
      <c r="A33" s="34" t="s">
        <v>15</v>
      </c>
      <c r="B33" s="35"/>
      <c r="C33" s="21">
        <f>SUM(C19:C32)</f>
        <v>0.605</v>
      </c>
      <c r="D33" s="19">
        <f>SUM(D19:D32)</f>
        <v>5417</v>
      </c>
      <c r="E33" s="17">
        <f>SUM(E19:E32)</f>
        <v>6392243.5600000005</v>
      </c>
      <c r="F33" s="17">
        <f>SUM(F19:F32)</f>
        <v>0</v>
      </c>
      <c r="G33" s="17">
        <f>SUM(G19:G32)</f>
        <v>6392243.5600000005</v>
      </c>
      <c r="H33" s="7" t="s">
        <v>21</v>
      </c>
      <c r="I33" s="7" t="s">
        <v>21</v>
      </c>
      <c r="J33" s="17">
        <f>SUM(J19:J32)</f>
        <v>6187241.18</v>
      </c>
      <c r="K33" s="17">
        <f>SUM(K19:K32)</f>
        <v>0</v>
      </c>
      <c r="L33" s="17">
        <f>SUM(L19:L32)</f>
        <v>6187241.18</v>
      </c>
      <c r="M33" s="17">
        <f>SUM(M19:M32)</f>
        <v>205002.38</v>
      </c>
      <c r="N33" s="14" t="s">
        <v>21</v>
      </c>
      <c r="O33" s="14" t="s">
        <v>21</v>
      </c>
    </row>
    <row r="34" spans="1:15" s="8" customFormat="1" ht="15.75">
      <c r="A34" s="42" t="s">
        <v>17</v>
      </c>
      <c r="B34" s="42"/>
      <c r="C34" s="21">
        <f>C17+C33</f>
        <v>3.475</v>
      </c>
      <c r="D34" s="19">
        <f>D17+D33</f>
        <v>30537</v>
      </c>
      <c r="E34" s="17">
        <f>E17+E33</f>
        <v>29441230.560000002</v>
      </c>
      <c r="F34" s="17">
        <f>F17+F33</f>
        <v>21883000</v>
      </c>
      <c r="G34" s="17">
        <f>G17+G33</f>
        <v>7558230.5600000005</v>
      </c>
      <c r="H34" s="7" t="s">
        <v>21</v>
      </c>
      <c r="I34" s="7" t="s">
        <v>21</v>
      </c>
      <c r="J34" s="17">
        <f>J17+J33</f>
        <v>29147654.18</v>
      </c>
      <c r="K34" s="17">
        <f>K17+K33</f>
        <v>21799140</v>
      </c>
      <c r="L34" s="17">
        <f>L17+L33</f>
        <v>7348514.18</v>
      </c>
      <c r="M34" s="17">
        <f>M17+M33</f>
        <v>293576.38</v>
      </c>
      <c r="N34" s="14" t="s">
        <v>21</v>
      </c>
      <c r="O34" s="14" t="s">
        <v>21</v>
      </c>
    </row>
    <row r="35" ht="18.75">
      <c r="B35" s="22"/>
    </row>
    <row r="36" ht="18.75">
      <c r="B36" s="22"/>
    </row>
    <row r="37" ht="18.75">
      <c r="B37" s="22"/>
    </row>
  </sheetData>
  <sheetProtection/>
  <mergeCells count="25">
    <mergeCell ref="N1:O1"/>
    <mergeCell ref="A2:O2"/>
    <mergeCell ref="J4:N4"/>
    <mergeCell ref="C5:C6"/>
    <mergeCell ref="H4:I4"/>
    <mergeCell ref="H5:H6"/>
    <mergeCell ref="O4:O6"/>
    <mergeCell ref="J5:J6"/>
    <mergeCell ref="A34:B34"/>
    <mergeCell ref="M5:M6"/>
    <mergeCell ref="D5:D6"/>
    <mergeCell ref="A33:B33"/>
    <mergeCell ref="F5:F6"/>
    <mergeCell ref="B4:B6"/>
    <mergeCell ref="E4:G4"/>
    <mergeCell ref="A17:B17"/>
    <mergeCell ref="A8:O8"/>
    <mergeCell ref="A18:O18"/>
    <mergeCell ref="K5:K6"/>
    <mergeCell ref="A4:A6"/>
    <mergeCell ref="C4:D4"/>
    <mergeCell ref="N5:N6"/>
    <mergeCell ref="L5:L6"/>
    <mergeCell ref="G5:G6"/>
    <mergeCell ref="E5:E6"/>
  </mergeCells>
  <printOptions/>
  <pageMargins left="0.9448818897637796" right="0.2755905511811024" top="0.2362204724409449" bottom="0.15748031496062992" header="0.2755905511811024" footer="0.15748031496062992"/>
  <pageSetup fitToHeight="3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Kosina_SB</dc:creator>
  <cp:keywords/>
  <dc:description/>
  <cp:lastModifiedBy>Администратор</cp:lastModifiedBy>
  <cp:lastPrinted>2017-12-13T06:06:52Z</cp:lastPrinted>
  <dcterms:created xsi:type="dcterms:W3CDTF">2008-02-12T10:13:15Z</dcterms:created>
  <dcterms:modified xsi:type="dcterms:W3CDTF">2017-12-14T04:58:21Z</dcterms:modified>
  <cp:category/>
  <cp:version/>
  <cp:contentType/>
  <cp:contentStatus/>
</cp:coreProperties>
</file>