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640" windowHeight="9525"/>
  </bookViews>
  <sheets>
    <sheet name="01.08.2020 конс." sheetId="6" r:id="rId1"/>
    <sheet name="консол." sheetId="5" r:id="rId2"/>
  </sheets>
  <calcPr calcId="124519"/>
</workbook>
</file>

<file path=xl/calcChain.xml><?xml version="1.0" encoding="utf-8"?>
<calcChain xmlns="http://schemas.openxmlformats.org/spreadsheetml/2006/main">
  <c r="D16" i="6"/>
  <c r="C16"/>
  <c r="E26"/>
  <c r="D25"/>
  <c r="E25" s="1"/>
  <c r="C25"/>
  <c r="D19"/>
  <c r="C19"/>
  <c r="E17"/>
  <c r="E14"/>
  <c r="D13"/>
  <c r="E13" s="1"/>
  <c r="C13"/>
  <c r="E12"/>
  <c r="E10"/>
  <c r="D9"/>
  <c r="E9" s="1"/>
  <c r="C9"/>
  <c r="E8"/>
  <c r="D6"/>
  <c r="C6"/>
  <c r="C26" i="5"/>
  <c r="E16"/>
  <c r="E17"/>
  <c r="C13"/>
  <c r="D24"/>
  <c r="C24"/>
  <c r="E20"/>
  <c r="E18"/>
  <c r="D18"/>
  <c r="C18"/>
  <c r="E12"/>
  <c r="D6"/>
  <c r="C6"/>
  <c r="D9"/>
  <c r="C9"/>
  <c r="E16" i="6" l="1"/>
  <c r="E6"/>
  <c r="D27"/>
  <c r="C27"/>
  <c r="D13" i="5"/>
  <c r="E10"/>
  <c r="E9"/>
  <c r="E24"/>
  <c r="E6"/>
  <c r="D26"/>
  <c r="E27" i="6" l="1"/>
  <c r="E14" i="5"/>
  <c r="E13"/>
  <c r="E25"/>
  <c r="E8"/>
  <c r="E26" l="1"/>
</calcChain>
</file>

<file path=xl/sharedStrings.xml><?xml version="1.0" encoding="utf-8"?>
<sst xmlns="http://schemas.openxmlformats.org/spreadsheetml/2006/main" count="71" uniqueCount="37">
  <si>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</si>
  <si>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</si>
  <si>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</si>
  <si>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</si>
  <si>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</si>
  <si>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</si>
  <si>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</si>
  <si>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</si>
  <si>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</si>
  <si>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</si>
  <si>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</si>
  <si>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</si>
  <si>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</si>
  <si>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</si>
  <si>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</si>
  <si>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</si>
  <si>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</si>
  <si>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</si>
  <si>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</si>
  <si>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</si>
  <si>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</si>
  <si>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</si>
  <si>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</si>
  <si>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</si>
  <si>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</si>
  <si>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</si>
  <si>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</si>
  <si>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</si>
  <si>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</si>
  <si>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</si>
  <si>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</si>
  <si>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</si>
  <si>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</si>
  <si>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</si>
  <si>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июля 2020 года </t>
    </r>
  </si>
  <si>
    <t>Федеральный проект "Творческие люди" (A2)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</si>
  <si>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июля 2021 года 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</si>
</sst>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0" fillId="0" borderId="0" xfId="0" applyAlignment="1">
      <alignment horizont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0" fillId="0" borderId="10" xfId="0" applyNumberFormat="1" applyBorder="1"/>
    <xf numFmtId="165" fontId="20" fillId="0" borderId="10" xfId="0" applyNumberFormat="1" applyFont="1" applyBorder="1"/>
    <xf numFmtId="0" fontId="0" fillId="0" borderId="0" xfId="0" applyAlignment="1"/>
    <xf numFmtId="0" fontId="0" fillId="0" borderId="0" xfId="0" applyAlignment="1">
      <alignment horizontal="right"/>
    </xf>
    <xf numFmtId="2" fontId="20" fillId="0" borderId="10" xfId="0" applyNumberFormat="1" applyFont="1" applyBorder="1"/>
    <xf numFmtId="0" fontId="0" fillId="0" borderId="0" xfId="0" applyAlignment="1">
      <alignment horizontal="center" wrapText="1"/>
    </xf>
    <xf numFmtId="165" fontId="0" fillId="0" borderId="10" xfId="0" applyNumberFormat="1" applyFont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topLeftCell="A7" workbookViewId="0">
      <selection activeCell="D16" sqref="D16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1" t="s">
        <v>36</v>
      </c>
      <c r="B2" s="31"/>
      <c r="C2" s="31"/>
      <c r="D2" s="31"/>
    </row>
    <row r="3" spans="1:5" ht="13.5" customHeight="1">
      <c r="A3" s="25"/>
      <c r="B3" s="25"/>
      <c r="C3" s="25"/>
      <c r="D3" s="23" t="s">
        <v>32</v>
      </c>
      <c r="E3" s="22"/>
    </row>
    <row r="4" spans="1:5" ht="78" customHeight="1">
      <c r="A4" s="27" t="s">
        <v>0</v>
      </c>
      <c r="B4" s="32" t="s">
        <v>8</v>
      </c>
      <c r="C4" s="27" t="s">
        <v>30</v>
      </c>
      <c r="D4" s="34" t="s">
        <v>31</v>
      </c>
      <c r="E4" s="27" t="s">
        <v>29</v>
      </c>
    </row>
    <row r="5" spans="1:5" ht="43.9" customHeight="1">
      <c r="A5" s="28"/>
      <c r="B5" s="33"/>
      <c r="C5" s="28"/>
      <c r="D5" s="34"/>
      <c r="E5" s="28"/>
    </row>
    <row r="6" spans="1:5" s="12" customFormat="1">
      <c r="A6" s="9" t="s">
        <v>1</v>
      </c>
      <c r="B6" s="10" t="s">
        <v>9</v>
      </c>
      <c r="C6" s="11">
        <f>C8</f>
        <v>5803.7</v>
      </c>
      <c r="D6" s="11">
        <f>D8</f>
        <v>3466.3</v>
      </c>
      <c r="E6" s="21">
        <f>D6/C6*100</f>
        <v>59.725692230818275</v>
      </c>
    </row>
    <row r="7" spans="1:5" ht="63">
      <c r="A7" s="3"/>
      <c r="B7" s="6" t="s">
        <v>16</v>
      </c>
      <c r="C7" s="2"/>
      <c r="D7" s="2"/>
      <c r="E7" s="21"/>
    </row>
    <row r="8" spans="1:5" ht="31.5">
      <c r="A8" s="3"/>
      <c r="B8" s="6" t="s">
        <v>17</v>
      </c>
      <c r="C8" s="2">
        <v>5803.7</v>
      </c>
      <c r="D8" s="2">
        <v>3466.3</v>
      </c>
      <c r="E8" s="21">
        <f t="shared" ref="E8:E27" si="0">D8/C8*100</f>
        <v>59.725692230818275</v>
      </c>
    </row>
    <row r="9" spans="1:5" s="12" customFormat="1">
      <c r="A9" s="9" t="s">
        <v>2</v>
      </c>
      <c r="B9" s="10" t="s">
        <v>10</v>
      </c>
      <c r="C9" s="24">
        <f>C10+C11+C12</f>
        <v>6341.6399999999994</v>
      </c>
      <c r="D9" s="11">
        <f>D10+D11+D12</f>
        <v>0</v>
      </c>
      <c r="E9" s="21">
        <f t="shared" si="0"/>
        <v>0</v>
      </c>
    </row>
    <row r="10" spans="1:5" ht="31.5">
      <c r="A10" s="3"/>
      <c r="B10" s="7" t="s">
        <v>18</v>
      </c>
      <c r="C10" s="2">
        <v>1584.7</v>
      </c>
      <c r="D10" s="2">
        <v>0</v>
      </c>
      <c r="E10" s="21">
        <f t="shared" si="0"/>
        <v>0</v>
      </c>
    </row>
    <row r="11" spans="1:5" ht="31.5">
      <c r="A11" s="3"/>
      <c r="B11" s="8" t="s">
        <v>19</v>
      </c>
      <c r="C11" s="2">
        <v>919.54</v>
      </c>
      <c r="D11" s="2">
        <v>0</v>
      </c>
      <c r="E11" s="21"/>
    </row>
    <row r="12" spans="1:5" ht="31.5">
      <c r="A12" s="3"/>
      <c r="B12" s="8" t="s">
        <v>33</v>
      </c>
      <c r="C12" s="2">
        <v>3837.4</v>
      </c>
      <c r="D12" s="2">
        <v>0</v>
      </c>
      <c r="E12" s="21">
        <f t="shared" si="0"/>
        <v>0</v>
      </c>
    </row>
    <row r="13" spans="1:5" s="12" customFormat="1" ht="15" customHeight="1">
      <c r="A13" s="9" t="s">
        <v>3</v>
      </c>
      <c r="B13" s="10" t="s">
        <v>11</v>
      </c>
      <c r="C13" s="11">
        <f>C14</f>
        <v>17221.7</v>
      </c>
      <c r="D13" s="21">
        <f>D14</f>
        <v>0</v>
      </c>
      <c r="E13" s="21">
        <f t="shared" si="0"/>
        <v>0</v>
      </c>
    </row>
    <row r="14" spans="1:5" ht="33.6" customHeight="1">
      <c r="A14" s="3"/>
      <c r="B14" s="8" t="s">
        <v>20</v>
      </c>
      <c r="C14" s="2">
        <v>17221.7</v>
      </c>
      <c r="D14" s="20">
        <v>0</v>
      </c>
      <c r="E14" s="21">
        <f t="shared" si="0"/>
        <v>0</v>
      </c>
    </row>
    <row r="15" spans="1:5" ht="52.15" customHeight="1">
      <c r="A15" s="3"/>
      <c r="B15" s="8" t="s">
        <v>21</v>
      </c>
      <c r="C15" s="2"/>
      <c r="D15" s="2"/>
      <c r="E15" s="21"/>
    </row>
    <row r="16" spans="1:5" s="12" customFormat="1">
      <c r="A16" s="9" t="s">
        <v>4</v>
      </c>
      <c r="B16" s="10" t="s">
        <v>12</v>
      </c>
      <c r="C16" s="21">
        <f>C17+C18</f>
        <v>7056.8</v>
      </c>
      <c r="D16" s="21">
        <f>D17+D18</f>
        <v>3949.7</v>
      </c>
      <c r="E16" s="21">
        <f t="shared" si="0"/>
        <v>55.970128103389641</v>
      </c>
    </row>
    <row r="17" spans="1:5" s="12" customFormat="1" ht="21.75" customHeight="1">
      <c r="A17" s="9"/>
      <c r="B17" s="8" t="s">
        <v>22</v>
      </c>
      <c r="C17" s="26">
        <v>7056.8</v>
      </c>
      <c r="D17" s="26">
        <v>3949.7</v>
      </c>
      <c r="E17" s="26">
        <f t="shared" si="0"/>
        <v>55.970128103389641</v>
      </c>
    </row>
    <row r="18" spans="1:5" s="12" customFormat="1" ht="21.75" customHeight="1">
      <c r="A18" s="9"/>
      <c r="B18" s="8" t="s">
        <v>35</v>
      </c>
      <c r="C18" s="21"/>
      <c r="D18" s="21"/>
      <c r="E18" s="21"/>
    </row>
    <row r="19" spans="1:5" s="12" customFormat="1">
      <c r="A19" s="9" t="s">
        <v>5</v>
      </c>
      <c r="B19" s="10" t="s">
        <v>13</v>
      </c>
      <c r="C19" s="11">
        <f>C21</f>
        <v>0</v>
      </c>
      <c r="D19" s="11">
        <f>D21</f>
        <v>0</v>
      </c>
      <c r="E19" s="21"/>
    </row>
    <row r="20" spans="1:5" s="12" customFormat="1" ht="15" customHeight="1">
      <c r="A20" s="9"/>
      <c r="B20" s="8" t="s">
        <v>23</v>
      </c>
      <c r="C20" s="11"/>
      <c r="D20" s="11"/>
      <c r="E20" s="21"/>
    </row>
    <row r="21" spans="1:5" s="12" customFormat="1" ht="15" customHeight="1">
      <c r="A21" s="9"/>
      <c r="B21" s="8" t="s">
        <v>25</v>
      </c>
      <c r="C21" s="11"/>
      <c r="D21" s="11"/>
      <c r="E21" s="21"/>
    </row>
    <row r="22" spans="1:5" s="12" customFormat="1" ht="15" customHeight="1">
      <c r="A22" s="9"/>
      <c r="B22" s="8" t="s">
        <v>24</v>
      </c>
      <c r="C22" s="11"/>
      <c r="D22" s="11"/>
      <c r="E22" s="21"/>
    </row>
    <row r="23" spans="1:5" s="12" customFormat="1" ht="38.25">
      <c r="A23" s="9" t="s">
        <v>6</v>
      </c>
      <c r="B23" s="10" t="s">
        <v>14</v>
      </c>
      <c r="C23" s="11"/>
      <c r="D23" s="11"/>
      <c r="E23" s="21"/>
    </row>
    <row r="24" spans="1:5" s="12" customFormat="1" ht="33.6" customHeight="1">
      <c r="A24" s="9"/>
      <c r="B24" s="8" t="s">
        <v>26</v>
      </c>
      <c r="C24" s="11"/>
      <c r="D24" s="11"/>
      <c r="E24" s="21"/>
    </row>
    <row r="25" spans="1:5" s="12" customFormat="1" ht="25.5">
      <c r="A25" s="9" t="s">
        <v>7</v>
      </c>
      <c r="B25" s="10" t="s">
        <v>15</v>
      </c>
      <c r="C25" s="21">
        <f>C26</f>
        <v>26600</v>
      </c>
      <c r="D25" s="21">
        <f>D26</f>
        <v>0</v>
      </c>
      <c r="E25" s="21">
        <f t="shared" si="0"/>
        <v>0</v>
      </c>
    </row>
    <row r="26" spans="1:5" ht="15.75">
      <c r="A26" s="3"/>
      <c r="B26" s="8" t="s">
        <v>27</v>
      </c>
      <c r="C26" s="20">
        <v>26600</v>
      </c>
      <c r="D26" s="20">
        <v>0</v>
      </c>
      <c r="E26" s="21">
        <f t="shared" si="0"/>
        <v>0</v>
      </c>
    </row>
    <row r="27" spans="1:5" s="12" customFormat="1" ht="30" customHeight="1">
      <c r="A27" s="29" t="s">
        <v>28</v>
      </c>
      <c r="B27" s="30"/>
      <c r="C27" s="24">
        <f>C6+C9+C13+C19+C25+C16</f>
        <v>63023.840000000004</v>
      </c>
      <c r="D27" s="24">
        <f>D6+D9+D13+D19+D25+D16</f>
        <v>7416</v>
      </c>
      <c r="E27" s="21">
        <f t="shared" si="0"/>
        <v>11.766975798364554</v>
      </c>
    </row>
    <row r="28" spans="1:5" s="16" customFormat="1" ht="15.75">
      <c r="A28" s="14"/>
      <c r="B28" s="15"/>
    </row>
    <row r="30" spans="1:5" ht="21.75" customHeight="1"/>
    <row r="31" spans="1:5" s="19" customFormat="1">
      <c r="A31" s="17"/>
      <c r="B31" s="18"/>
    </row>
    <row r="32" spans="1:5" s="19" customFormat="1">
      <c r="A32" s="17"/>
      <c r="B32" s="18"/>
    </row>
  </sheetData>
  <mergeCells count="7">
    <mergeCell ref="E4:E5"/>
    <mergeCell ref="A27:B27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opLeftCell="A10" workbookViewId="0">
      <selection activeCell="A10" sqref="A1:XFD1048576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50.25" customHeight="1">
      <c r="A2" s="31" t="s">
        <v>34</v>
      </c>
      <c r="B2" s="31"/>
      <c r="C2" s="31"/>
      <c r="D2" s="31"/>
    </row>
    <row r="3" spans="1:5" ht="27.75" customHeight="1">
      <c r="A3" s="13"/>
      <c r="B3" s="13"/>
      <c r="C3" s="13"/>
      <c r="D3" s="23" t="s">
        <v>32</v>
      </c>
      <c r="E3" s="22"/>
    </row>
    <row r="4" spans="1:5" ht="78" customHeight="1">
      <c r="A4" s="27" t="s">
        <v>0</v>
      </c>
      <c r="B4" s="32" t="s">
        <v>8</v>
      </c>
      <c r="C4" s="27" t="s">
        <v>30</v>
      </c>
      <c r="D4" s="34" t="s">
        <v>31</v>
      </c>
      <c r="E4" s="27" t="s">
        <v>29</v>
      </c>
    </row>
    <row r="5" spans="1:5" ht="43.9" customHeight="1">
      <c r="A5" s="28"/>
      <c r="B5" s="33"/>
      <c r="C5" s="28"/>
      <c r="D5" s="34"/>
      <c r="E5" s="28"/>
    </row>
    <row r="6" spans="1:5" s="12" customFormat="1">
      <c r="A6" s="9" t="s">
        <v>1</v>
      </c>
      <c r="B6" s="10" t="s">
        <v>9</v>
      </c>
      <c r="C6" s="11">
        <f>C8</f>
        <v>2730.4</v>
      </c>
      <c r="D6" s="11">
        <f>D8</f>
        <v>0</v>
      </c>
      <c r="E6" s="21">
        <f>D6/C6*100</f>
        <v>0</v>
      </c>
    </row>
    <row r="7" spans="1:5" ht="63">
      <c r="A7" s="3"/>
      <c r="B7" s="6" t="s">
        <v>16</v>
      </c>
      <c r="C7" s="2"/>
      <c r="D7" s="2"/>
      <c r="E7" s="21"/>
    </row>
    <row r="8" spans="1:5" ht="31.5">
      <c r="A8" s="3"/>
      <c r="B8" s="6" t="s">
        <v>17</v>
      </c>
      <c r="C8" s="2">
        <v>2730.4</v>
      </c>
      <c r="D8" s="2">
        <v>0</v>
      </c>
      <c r="E8" s="21">
        <f t="shared" ref="E8:E26" si="0">D8/C8*100</f>
        <v>0</v>
      </c>
    </row>
    <row r="9" spans="1:5" s="12" customFormat="1">
      <c r="A9" s="9" t="s">
        <v>2</v>
      </c>
      <c r="B9" s="10" t="s">
        <v>10</v>
      </c>
      <c r="C9" s="24">
        <f>C10+C11+C12</f>
        <v>4538.63</v>
      </c>
      <c r="D9" s="11">
        <f>D10+D11+D12</f>
        <v>4538.63</v>
      </c>
      <c r="E9" s="21">
        <f t="shared" si="0"/>
        <v>100</v>
      </c>
    </row>
    <row r="10" spans="1:5" ht="31.5">
      <c r="A10" s="3"/>
      <c r="B10" s="7" t="s">
        <v>18</v>
      </c>
      <c r="C10" s="2">
        <v>2256.63</v>
      </c>
      <c r="D10" s="2">
        <v>2256.63</v>
      </c>
      <c r="E10" s="21">
        <f t="shared" si="0"/>
        <v>100</v>
      </c>
    </row>
    <row r="11" spans="1:5" ht="31.5">
      <c r="A11" s="3"/>
      <c r="B11" s="8" t="s">
        <v>19</v>
      </c>
      <c r="C11" s="2"/>
      <c r="D11" s="2"/>
      <c r="E11" s="21"/>
    </row>
    <row r="12" spans="1:5" ht="31.5">
      <c r="A12" s="3"/>
      <c r="B12" s="8" t="s">
        <v>33</v>
      </c>
      <c r="C12" s="2">
        <v>2282</v>
      </c>
      <c r="D12" s="2">
        <v>2282</v>
      </c>
      <c r="E12" s="21">
        <f t="shared" si="0"/>
        <v>100</v>
      </c>
    </row>
    <row r="13" spans="1:5" s="12" customFormat="1" ht="15" customHeight="1">
      <c r="A13" s="9" t="s">
        <v>3</v>
      </c>
      <c r="B13" s="10" t="s">
        <v>11</v>
      </c>
      <c r="C13" s="11">
        <f>C14</f>
        <v>19499.900000000001</v>
      </c>
      <c r="D13" s="21">
        <f>D14</f>
        <v>0</v>
      </c>
      <c r="E13" s="21">
        <f t="shared" si="0"/>
        <v>0</v>
      </c>
    </row>
    <row r="14" spans="1:5" ht="33.6" customHeight="1">
      <c r="A14" s="3"/>
      <c r="B14" s="8" t="s">
        <v>20</v>
      </c>
      <c r="C14" s="2">
        <v>19499.900000000001</v>
      </c>
      <c r="D14" s="20">
        <v>0</v>
      </c>
      <c r="E14" s="21">
        <f t="shared" si="0"/>
        <v>0</v>
      </c>
    </row>
    <row r="15" spans="1:5" ht="52.15" customHeight="1">
      <c r="A15" s="3"/>
      <c r="B15" s="8" t="s">
        <v>21</v>
      </c>
      <c r="C15" s="2"/>
      <c r="D15" s="2"/>
      <c r="E15" s="21"/>
    </row>
    <row r="16" spans="1:5" s="12" customFormat="1">
      <c r="A16" s="9" t="s">
        <v>4</v>
      </c>
      <c r="B16" s="10" t="s">
        <v>12</v>
      </c>
      <c r="C16" s="21">
        <v>500</v>
      </c>
      <c r="D16" s="21">
        <v>500</v>
      </c>
      <c r="E16" s="21">
        <f t="shared" si="0"/>
        <v>100</v>
      </c>
    </row>
    <row r="17" spans="1:5" s="12" customFormat="1" ht="22.9" customHeight="1">
      <c r="A17" s="9"/>
      <c r="B17" s="8" t="s">
        <v>22</v>
      </c>
      <c r="C17" s="21">
        <v>500</v>
      </c>
      <c r="D17" s="21">
        <v>500</v>
      </c>
      <c r="E17" s="21">
        <f t="shared" si="0"/>
        <v>100</v>
      </c>
    </row>
    <row r="18" spans="1:5" s="12" customFormat="1">
      <c r="A18" s="9" t="s">
        <v>5</v>
      </c>
      <c r="B18" s="10" t="s">
        <v>13</v>
      </c>
      <c r="C18" s="11">
        <f>C20</f>
        <v>80713</v>
      </c>
      <c r="D18" s="11">
        <f>D20</f>
        <v>0</v>
      </c>
      <c r="E18" s="21">
        <f>D18/C18*100</f>
        <v>0</v>
      </c>
    </row>
    <row r="19" spans="1:5" s="12" customFormat="1" ht="15" customHeight="1">
      <c r="A19" s="9"/>
      <c r="B19" s="8" t="s">
        <v>23</v>
      </c>
      <c r="C19" s="11"/>
      <c r="D19" s="11"/>
      <c r="E19" s="21"/>
    </row>
    <row r="20" spans="1:5" s="12" customFormat="1" ht="15" customHeight="1">
      <c r="A20" s="9"/>
      <c r="B20" s="8" t="s">
        <v>25</v>
      </c>
      <c r="C20" s="11">
        <v>80713</v>
      </c>
      <c r="D20" s="11"/>
      <c r="E20" s="21">
        <f t="shared" ref="E20" si="1">D20/C20*100</f>
        <v>0</v>
      </c>
    </row>
    <row r="21" spans="1:5" s="12" customFormat="1" ht="15" customHeight="1">
      <c r="A21" s="9"/>
      <c r="B21" s="8" t="s">
        <v>24</v>
      </c>
      <c r="C21" s="11"/>
      <c r="D21" s="11"/>
      <c r="E21" s="21"/>
    </row>
    <row r="22" spans="1:5" s="12" customFormat="1" ht="38.25">
      <c r="A22" s="9" t="s">
        <v>6</v>
      </c>
      <c r="B22" s="10" t="s">
        <v>14</v>
      </c>
      <c r="C22" s="11"/>
      <c r="D22" s="11"/>
      <c r="E22" s="21"/>
    </row>
    <row r="23" spans="1:5" s="12" customFormat="1" ht="33.6" customHeight="1">
      <c r="A23" s="9"/>
      <c r="B23" s="8" t="s">
        <v>26</v>
      </c>
      <c r="C23" s="11"/>
      <c r="D23" s="11"/>
      <c r="E23" s="21"/>
    </row>
    <row r="24" spans="1:5" s="12" customFormat="1" ht="25.5">
      <c r="A24" s="9" t="s">
        <v>7</v>
      </c>
      <c r="B24" s="10" t="s">
        <v>15</v>
      </c>
      <c r="C24" s="21">
        <f>C25</f>
        <v>26600</v>
      </c>
      <c r="D24" s="21">
        <f>D25</f>
        <v>0</v>
      </c>
      <c r="E24" s="21">
        <f t="shared" si="0"/>
        <v>0</v>
      </c>
    </row>
    <row r="25" spans="1:5" ht="15.75">
      <c r="A25" s="3"/>
      <c r="B25" s="8" t="s">
        <v>27</v>
      </c>
      <c r="C25" s="20">
        <v>26600</v>
      </c>
      <c r="D25" s="20">
        <v>0</v>
      </c>
      <c r="E25" s="21">
        <f t="shared" si="0"/>
        <v>0</v>
      </c>
    </row>
    <row r="26" spans="1:5" s="12" customFormat="1">
      <c r="A26" s="29" t="s">
        <v>28</v>
      </c>
      <c r="B26" s="30"/>
      <c r="C26" s="24">
        <f>C6+C9+C13+C18+C24+C16</f>
        <v>134581.93</v>
      </c>
      <c r="D26" s="21">
        <f t="shared" ref="D26" si="2">D9+D16+D6+D13+D24</f>
        <v>5038.63</v>
      </c>
      <c r="E26" s="21">
        <f t="shared" si="0"/>
        <v>3.7439127229041822</v>
      </c>
    </row>
    <row r="27" spans="1:5" s="16" customFormat="1" ht="15.75">
      <c r="A27" s="14"/>
      <c r="B27" s="15"/>
    </row>
    <row r="29" spans="1:5" ht="21.75" customHeight="1"/>
    <row r="30" spans="1:5" s="19" customFormat="1">
      <c r="A30" s="17"/>
      <c r="B30" s="18"/>
    </row>
    <row r="31" spans="1:5" s="19" customFormat="1">
      <c r="A31" s="17"/>
      <c r="B31" s="18"/>
    </row>
  </sheetData>
  <mergeCells count="7">
    <mergeCell ref="E4:E5"/>
    <mergeCell ref="A26:B26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01.08.2020 конс.</vt:lpstr>
      <vt:lpstr>консол.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2021-05-31T10:51:31Z</cp:lastPrinted>
  <dcterms:created xsi:type="dcterms:W3CDTF">2019-05-06T06:31:10Z</dcterms:created>
  <dcterms:modified xsi:type="dcterms:W3CDTF">2021-07-01T08:38:48Z</dcterms:modified>
</cp:coreProperties>
</file>