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95" windowHeight="7170" activeTab="1"/>
  </bookViews>
  <sheets>
    <sheet name="расходы" sheetId="1" r:id="rId1"/>
    <sheet name="доходы" sheetId="2" r:id="rId2"/>
    <sheet name="безвозмезд. поступ." sheetId="3" r:id="rId3"/>
  </sheets>
  <definedNames>
    <definedName name="_xlnm.Print_Titles" localSheetId="2">'безвозмезд. поступ.'!$A:$B</definedName>
    <definedName name="_xlnm.Print_Titles" localSheetId="1">доходы!#REF!</definedName>
    <definedName name="_xlnm.Print_Titles" localSheetId="0">расходы!$A:$B</definedName>
  </definedNames>
  <calcPr calcId="145621"/>
</workbook>
</file>

<file path=xl/calcChain.xml><?xml version="1.0" encoding="utf-8"?>
<calcChain xmlns="http://schemas.openxmlformats.org/spreadsheetml/2006/main">
  <c r="HO13" i="2" l="1"/>
  <c r="GG15" i="2"/>
  <c r="GF15" i="2"/>
  <c r="FZ16" i="2"/>
  <c r="AR13" i="2"/>
  <c r="GO9" i="2" l="1"/>
  <c r="HI15" i="2" l="1"/>
  <c r="HI14" i="2"/>
  <c r="HI13" i="2"/>
  <c r="GT15" i="2"/>
  <c r="GT13" i="2"/>
  <c r="GS13" i="2"/>
  <c r="FS13" i="2"/>
  <c r="FF15" i="2"/>
  <c r="FE15" i="2"/>
  <c r="FD15" i="2"/>
  <c r="EY16" i="2"/>
  <c r="EY13" i="2"/>
  <c r="DP15" i="2"/>
  <c r="DP16" i="2"/>
  <c r="DP14" i="2"/>
  <c r="BV15" i="2"/>
  <c r="BV14" i="2"/>
  <c r="BU15" i="2"/>
  <c r="BT15" i="2"/>
  <c r="BH15" i="2"/>
  <c r="AN14" i="2"/>
  <c r="AN15" i="2"/>
  <c r="AN16" i="2"/>
  <c r="AN13" i="2"/>
  <c r="FV15" i="2" l="1"/>
  <c r="FT14" i="2" l="1"/>
  <c r="AO13" i="2"/>
  <c r="AQ13" i="2" l="1"/>
  <c r="BF15" i="2" l="1"/>
  <c r="FT16" i="2" l="1"/>
  <c r="DD7" i="1" l="1"/>
  <c r="DD8" i="1"/>
  <c r="DD9" i="1"/>
  <c r="DJ9" i="1" s="1"/>
  <c r="DD6" i="1"/>
  <c r="AD9" i="1"/>
  <c r="AC9" i="1"/>
  <c r="AB9" i="1"/>
  <c r="HM17" i="2"/>
  <c r="HF17" i="2"/>
  <c r="HE17" i="2"/>
  <c r="HD17" i="2"/>
  <c r="HC17" i="2"/>
  <c r="GR17" i="2"/>
  <c r="GQ17" i="2"/>
  <c r="GP17" i="2"/>
  <c r="GD17" i="2"/>
  <c r="GE17" i="2" s="1"/>
  <c r="GC17" i="2"/>
  <c r="GB17" i="2"/>
  <c r="GA17" i="2"/>
  <c r="GG17" i="2" s="1"/>
  <c r="FP17" i="2"/>
  <c r="FM17" i="2"/>
  <c r="FS17" i="2" s="1"/>
  <c r="FJ17" i="2"/>
  <c r="FI17" i="2"/>
  <c r="FH17" i="2"/>
  <c r="FK17" i="2" s="1"/>
  <c r="FG17" i="2"/>
  <c r="FC17" i="2"/>
  <c r="FB17" i="2"/>
  <c r="FA17" i="2"/>
  <c r="EZ17" i="2"/>
  <c r="FF17" i="2" s="1"/>
  <c r="EV17" i="2"/>
  <c r="EU17" i="2"/>
  <c r="ET17" i="2"/>
  <c r="ES17" i="2"/>
  <c r="EO17" i="2"/>
  <c r="EQ17" i="2" s="1"/>
  <c r="EN17" i="2"/>
  <c r="EM17" i="2"/>
  <c r="EL17" i="2"/>
  <c r="DM17" i="2"/>
  <c r="DN17" i="2" s="1"/>
  <c r="DL17" i="2"/>
  <c r="DK17" i="2"/>
  <c r="DJ17" i="2"/>
  <c r="DF17" i="2"/>
  <c r="DE17" i="2"/>
  <c r="DD17" i="2"/>
  <c r="DC17" i="2"/>
  <c r="CM17" i="2"/>
  <c r="CO17" i="2" s="1"/>
  <c r="CL17" i="2"/>
  <c r="CK17" i="2"/>
  <c r="CJ17" i="2"/>
  <c r="CP17" i="2" s="1"/>
  <c r="BS17" i="2"/>
  <c r="BR17" i="2"/>
  <c r="BQ17" i="2"/>
  <c r="BP17" i="2"/>
  <c r="BV17" i="2" s="1"/>
  <c r="BL17" i="2"/>
  <c r="BN17" i="2" s="1"/>
  <c r="BK17" i="2"/>
  <c r="BJ17" i="2"/>
  <c r="AY17" i="2"/>
  <c r="AZ17" i="2" s="1"/>
  <c r="AX17" i="2"/>
  <c r="AW17" i="2"/>
  <c r="AV17" i="2"/>
  <c r="AQ17" i="2"/>
  <c r="AK17" i="2"/>
  <c r="AI17" i="2"/>
  <c r="AH17" i="2"/>
  <c r="AG17" i="2"/>
  <c r="GT16" i="2"/>
  <c r="GS16" i="2"/>
  <c r="FW16" i="2"/>
  <c r="FV16" i="2"/>
  <c r="FU16" i="2"/>
  <c r="FK16" i="2"/>
  <c r="FJ16" i="2"/>
  <c r="EX16" i="2"/>
  <c r="EW16" i="2"/>
  <c r="EH16" i="2"/>
  <c r="EA16" i="2" s="1"/>
  <c r="EC16" i="2" s="1"/>
  <c r="EG16" i="2"/>
  <c r="EF16" i="2"/>
  <c r="EE16" i="2"/>
  <c r="DY16" i="2"/>
  <c r="DO16" i="2"/>
  <c r="DN16" i="2"/>
  <c r="DI16" i="2"/>
  <c r="DH16" i="2"/>
  <c r="DG16" i="2"/>
  <c r="CO16" i="2"/>
  <c r="CN16" i="2"/>
  <c r="CF16" i="2"/>
  <c r="CE16" i="2"/>
  <c r="U16" i="2" s="1"/>
  <c r="CD16" i="2"/>
  <c r="T16" i="2" s="1"/>
  <c r="CC16" i="2"/>
  <c r="S16" i="2" s="1"/>
  <c r="AM16" i="2"/>
  <c r="AL16" i="2"/>
  <c r="AJ16" i="2"/>
  <c r="HH15" i="2"/>
  <c r="HG15" i="2"/>
  <c r="FW15" i="2"/>
  <c r="FY15" i="2" s="1"/>
  <c r="FT15" i="2"/>
  <c r="FK15" i="2"/>
  <c r="FJ15" i="2"/>
  <c r="EY15" i="2"/>
  <c r="EX15" i="2"/>
  <c r="EW15" i="2"/>
  <c r="EH15" i="2"/>
  <c r="EI15" i="2" s="1"/>
  <c r="EG15" i="2"/>
  <c r="DZ15" i="2" s="1"/>
  <c r="EF15" i="2"/>
  <c r="EE15" i="2"/>
  <c r="DY15" i="2"/>
  <c r="DO15" i="2"/>
  <c r="DN15" i="2"/>
  <c r="DI15" i="2"/>
  <c r="DH15" i="2"/>
  <c r="DG15" i="2"/>
  <c r="CP15" i="2"/>
  <c r="CO15" i="2"/>
  <c r="CN15" i="2"/>
  <c r="CF15" i="2"/>
  <c r="CE15" i="2"/>
  <c r="CD15" i="2"/>
  <c r="CC15" i="2"/>
  <c r="BE15" i="2"/>
  <c r="BD15" i="2"/>
  <c r="BC15" i="2"/>
  <c r="AM15" i="2"/>
  <c r="AL15" i="2"/>
  <c r="AJ15" i="2"/>
  <c r="HH14" i="2"/>
  <c r="HG14" i="2"/>
  <c r="FK14" i="2"/>
  <c r="FJ14" i="2"/>
  <c r="EY14" i="2"/>
  <c r="EX14" i="2"/>
  <c r="EW14" i="2"/>
  <c r="EQ14" i="2"/>
  <c r="EP14" i="2"/>
  <c r="EH14" i="2"/>
  <c r="EJ14" i="2" s="1"/>
  <c r="EG14" i="2"/>
  <c r="DZ14" i="2" s="1"/>
  <c r="EF14" i="2"/>
  <c r="DY14" i="2" s="1"/>
  <c r="EE14" i="2"/>
  <c r="DX14" i="2" s="1"/>
  <c r="DO14" i="2"/>
  <c r="DN14" i="2"/>
  <c r="DI14" i="2"/>
  <c r="DH14" i="2"/>
  <c r="DG14" i="2"/>
  <c r="CP14" i="2"/>
  <c r="CO14" i="2"/>
  <c r="CN14" i="2"/>
  <c r="CF14" i="2"/>
  <c r="CE14" i="2"/>
  <c r="CD14" i="2"/>
  <c r="CC14" i="2"/>
  <c r="BU14" i="2"/>
  <c r="BT14" i="2"/>
  <c r="BF14" i="2"/>
  <c r="BE14" i="2"/>
  <c r="BE17" i="2" s="1"/>
  <c r="BD14" i="2"/>
  <c r="BD17" i="2" s="1"/>
  <c r="BC14" i="2"/>
  <c r="AM14" i="2"/>
  <c r="AL14" i="2"/>
  <c r="AJ14" i="2"/>
  <c r="IA13" i="2"/>
  <c r="HZ13" i="2"/>
  <c r="HZ17" i="2" s="1"/>
  <c r="HY13" i="2"/>
  <c r="HY17" i="2" s="1"/>
  <c r="HX13" i="2"/>
  <c r="HH13" i="2"/>
  <c r="HG13" i="2"/>
  <c r="GF13" i="2"/>
  <c r="GE13" i="2"/>
  <c r="FW13" i="2"/>
  <c r="FV13" i="2"/>
  <c r="FU13" i="2"/>
  <c r="FT13" i="2"/>
  <c r="FT17" i="2" s="1"/>
  <c r="FK13" i="2"/>
  <c r="FJ13" i="2"/>
  <c r="EX13" i="2"/>
  <c r="EW13" i="2"/>
  <c r="ER13" i="2"/>
  <c r="EQ13" i="2"/>
  <c r="EP13" i="2"/>
  <c r="EH13" i="2"/>
  <c r="EG13" i="2"/>
  <c r="EF13" i="2"/>
  <c r="EF17" i="2" s="1"/>
  <c r="EE13" i="2"/>
  <c r="DI13" i="2"/>
  <c r="DH13" i="2"/>
  <c r="DG13" i="2"/>
  <c r="CP13" i="2"/>
  <c r="CO13" i="2"/>
  <c r="CN13" i="2"/>
  <c r="CF13" i="2"/>
  <c r="CG13" i="2" s="1"/>
  <c r="CE13" i="2"/>
  <c r="CD13" i="2"/>
  <c r="CC13" i="2"/>
  <c r="BB13" i="2"/>
  <c r="BA13" i="2"/>
  <c r="AZ13" i="2"/>
  <c r="AU13" i="2"/>
  <c r="AP13" i="2"/>
  <c r="AP17" i="2" s="1"/>
  <c r="AM13" i="2"/>
  <c r="AL13" i="2"/>
  <c r="AJ13" i="2"/>
  <c r="GV9" i="2"/>
  <c r="HC9" i="2" s="1"/>
  <c r="HJ9" i="2" s="1"/>
  <c r="HQ9" i="2" s="1"/>
  <c r="HX9" i="2" s="1"/>
  <c r="N9" i="2"/>
  <c r="W9" i="2" s="1"/>
  <c r="AC9" i="2" s="1"/>
  <c r="AK9" i="2" s="1"/>
  <c r="AR9" i="2" s="1"/>
  <c r="K9" i="2"/>
  <c r="S9" i="2" s="1"/>
  <c r="AG9" i="2" s="1"/>
  <c r="AO9" i="2" s="1"/>
  <c r="AV9" i="2" s="1"/>
  <c r="BC9" i="2" s="1"/>
  <c r="EK13" i="2" l="1"/>
  <c r="U15" i="2"/>
  <c r="M15" i="2" s="1"/>
  <c r="CH15" i="2"/>
  <c r="CE17" i="2"/>
  <c r="DX15" i="2"/>
  <c r="EJ13" i="2"/>
  <c r="BG15" i="2"/>
  <c r="BI15" i="2"/>
  <c r="FE17" i="2"/>
  <c r="FD17" i="2"/>
  <c r="EY17" i="2"/>
  <c r="DP17" i="2"/>
  <c r="BT17" i="2"/>
  <c r="BU17" i="2"/>
  <c r="HI17" i="2"/>
  <c r="FW17" i="2"/>
  <c r="FX17" i="2" s="1"/>
  <c r="FY13" i="2"/>
  <c r="FX13" i="2"/>
  <c r="BB17" i="2"/>
  <c r="AN17" i="2"/>
  <c r="DX16" i="2"/>
  <c r="ED16" i="2" s="1"/>
  <c r="EK16" i="2"/>
  <c r="BC17" i="2"/>
  <c r="BG14" i="2"/>
  <c r="BI14" i="2"/>
  <c r="HX17" i="2"/>
  <c r="ID13" i="2"/>
  <c r="FY16" i="2"/>
  <c r="FV17" i="2"/>
  <c r="EX17" i="2"/>
  <c r="CI14" i="2"/>
  <c r="GT17" i="2"/>
  <c r="BA17" i="2"/>
  <c r="EW17" i="2"/>
  <c r="DO17" i="2"/>
  <c r="EP17" i="2"/>
  <c r="CI16" i="2"/>
  <c r="CC17" i="2"/>
  <c r="S15" i="2"/>
  <c r="K15" i="2" s="1"/>
  <c r="T13" i="2"/>
  <c r="AS13" i="2"/>
  <c r="CI13" i="2"/>
  <c r="W15" i="2"/>
  <c r="X15" i="2" s="1"/>
  <c r="CG15" i="2"/>
  <c r="U13" i="2"/>
  <c r="S13" i="2"/>
  <c r="CD17" i="2"/>
  <c r="EE17" i="2"/>
  <c r="FU17" i="2"/>
  <c r="T15" i="2"/>
  <c r="L15" i="2" s="1"/>
  <c r="EK15" i="2"/>
  <c r="CG16" i="2"/>
  <c r="DZ16" i="2"/>
  <c r="M16" i="2" s="1"/>
  <c r="HS16" i="2" s="1"/>
  <c r="L16" i="2"/>
  <c r="EB16" i="2"/>
  <c r="DX13" i="2"/>
  <c r="DZ13" i="2"/>
  <c r="DZ17" i="2" s="1"/>
  <c r="IC13" i="2"/>
  <c r="BH14" i="2"/>
  <c r="CG14" i="2"/>
  <c r="CI15" i="2"/>
  <c r="EI16" i="2"/>
  <c r="AJ17" i="2"/>
  <c r="DI17" i="2"/>
  <c r="GF17" i="2"/>
  <c r="HG17" i="2"/>
  <c r="DY13" i="2"/>
  <c r="DY17" i="2" s="1"/>
  <c r="U14" i="2"/>
  <c r="M14" i="2" s="1"/>
  <c r="AL17" i="2"/>
  <c r="ER17" i="2"/>
  <c r="BP10" i="2"/>
  <c r="CC9" i="2"/>
  <c r="CJ9" i="2" s="1"/>
  <c r="DC9" i="2" s="1"/>
  <c r="DJ9" i="2" s="1"/>
  <c r="DQ9" i="2" s="1"/>
  <c r="DX9" i="2" s="1"/>
  <c r="EE9" i="2" s="1"/>
  <c r="EL9" i="2" s="1"/>
  <c r="ES9" i="2" s="1"/>
  <c r="EZ9" i="2" s="1"/>
  <c r="FM9" i="2" s="1"/>
  <c r="BF9" i="2"/>
  <c r="AY9" i="2"/>
  <c r="HR16" i="2"/>
  <c r="HQ16" i="2"/>
  <c r="HR15" i="2"/>
  <c r="HQ15" i="2"/>
  <c r="V16" i="2"/>
  <c r="CH13" i="2"/>
  <c r="EG17" i="2"/>
  <c r="IB13" i="2"/>
  <c r="AM17" i="2"/>
  <c r="AR17" i="2"/>
  <c r="BF17" i="2"/>
  <c r="BH17" i="2" s="1"/>
  <c r="BM17" i="2"/>
  <c r="DG17" i="2"/>
  <c r="EH17" i="2"/>
  <c r="HH17" i="2"/>
  <c r="IA17" i="2"/>
  <c r="AT13" i="2"/>
  <c r="EI13" i="2"/>
  <c r="S14" i="2"/>
  <c r="W14" i="2"/>
  <c r="CH14" i="2"/>
  <c r="EI14" i="2"/>
  <c r="EA15" i="2"/>
  <c r="EJ15" i="2"/>
  <c r="W16" i="2"/>
  <c r="CH16" i="2"/>
  <c r="EJ16" i="2"/>
  <c r="FX16" i="2"/>
  <c r="AO17" i="2"/>
  <c r="CF17" i="2"/>
  <c r="CN17" i="2"/>
  <c r="DH17" i="2"/>
  <c r="GS17" i="2"/>
  <c r="W13" i="2"/>
  <c r="EA13" i="2"/>
  <c r="T14" i="2"/>
  <c r="L14" i="2" s="1"/>
  <c r="EA14" i="2"/>
  <c r="ED14" i="2" s="1"/>
  <c r="ED15" i="2" l="1"/>
  <c r="DX17" i="2"/>
  <c r="K16" i="2"/>
  <c r="EK17" i="2"/>
  <c r="FY17" i="2"/>
  <c r="AU17" i="2"/>
  <c r="ID17" i="2"/>
  <c r="BI17" i="2"/>
  <c r="BG17" i="2"/>
  <c r="M13" i="2"/>
  <c r="M17" i="2" s="1"/>
  <c r="V15" i="2"/>
  <c r="V13" i="2"/>
  <c r="S17" i="2"/>
  <c r="K13" i="2"/>
  <c r="HS14" i="2"/>
  <c r="U17" i="2"/>
  <c r="Z15" i="2"/>
  <c r="L13" i="2"/>
  <c r="HS15" i="2"/>
  <c r="Y15" i="2"/>
  <c r="EB15" i="2"/>
  <c r="N15" i="2"/>
  <c r="R15" i="2" s="1"/>
  <c r="EC15" i="2"/>
  <c r="N13" i="2"/>
  <c r="Z13" i="2"/>
  <c r="Y13" i="2"/>
  <c r="X13" i="2"/>
  <c r="EJ17" i="2"/>
  <c r="EI17" i="2"/>
  <c r="T17" i="2"/>
  <c r="EC14" i="2"/>
  <c r="EB14" i="2"/>
  <c r="X16" i="2"/>
  <c r="N16" i="2"/>
  <c r="Z16" i="2"/>
  <c r="Y16" i="2"/>
  <c r="EA17" i="2"/>
  <c r="EC13" i="2"/>
  <c r="EB13" i="2"/>
  <c r="CG17" i="2"/>
  <c r="CI17" i="2"/>
  <c r="CH17" i="2"/>
  <c r="HR14" i="2"/>
  <c r="HQ14" i="2"/>
  <c r="X14" i="2"/>
  <c r="N14" i="2"/>
  <c r="Z14" i="2"/>
  <c r="Y14" i="2"/>
  <c r="IC17" i="2"/>
  <c r="IB17" i="2"/>
  <c r="BL10" i="2"/>
  <c r="BS10" i="2" s="1"/>
  <c r="CF9" i="2"/>
  <c r="K14" i="2"/>
  <c r="V14" i="2"/>
  <c r="L17" i="2"/>
  <c r="AT17" i="2"/>
  <c r="W17" i="2"/>
  <c r="AS17" i="2"/>
  <c r="V17" i="2" l="1"/>
  <c r="R16" i="2"/>
  <c r="R14" i="2"/>
  <c r="EC17" i="2"/>
  <c r="EB17" i="2"/>
  <c r="HQ13" i="2"/>
  <c r="R13" i="2"/>
  <c r="HS13" i="2"/>
  <c r="HS17" i="2" s="1"/>
  <c r="HR13" i="2"/>
  <c r="HR17" i="2" s="1"/>
  <c r="K17" i="2"/>
  <c r="Z17" i="2"/>
  <c r="Y17" i="2"/>
  <c r="X17" i="2"/>
  <c r="N17" i="2"/>
  <c r="HT13" i="2"/>
  <c r="Q13" i="2"/>
  <c r="P13" i="2"/>
  <c r="O13" i="2"/>
  <c r="CM9" i="2"/>
  <c r="CS9" i="2"/>
  <c r="CY9" i="2" s="1"/>
  <c r="DF9" i="2" s="1"/>
  <c r="DM9" i="2" s="1"/>
  <c r="DT9" i="2" s="1"/>
  <c r="EA9" i="2" s="1"/>
  <c r="EH9" i="2" s="1"/>
  <c r="EO9" i="2" s="1"/>
  <c r="EV9" i="2" s="1"/>
  <c r="FC9" i="2" s="1"/>
  <c r="FI9" i="2" s="1"/>
  <c r="FP9" i="2" s="1"/>
  <c r="FW9" i="2" s="1"/>
  <c r="GD9" i="2" s="1"/>
  <c r="GK9" i="2" s="1"/>
  <c r="GR9" i="2" s="1"/>
  <c r="GY9" i="2" s="1"/>
  <c r="HF9" i="2" s="1"/>
  <c r="HM9" i="2" s="1"/>
  <c r="HT9" i="2" s="1"/>
  <c r="IA9" i="2" s="1"/>
  <c r="O16" i="2"/>
  <c r="HT16" i="2"/>
  <c r="HW16" i="2" s="1"/>
  <c r="Q16" i="2"/>
  <c r="P16" i="2"/>
  <c r="O15" i="2"/>
  <c r="Q15" i="2"/>
  <c r="HT15" i="2"/>
  <c r="HW15" i="2" s="1"/>
  <c r="P15" i="2"/>
  <c r="O14" i="2"/>
  <c r="Q14" i="2"/>
  <c r="HT14" i="2"/>
  <c r="HW14" i="2" s="1"/>
  <c r="P14" i="2"/>
  <c r="R17" i="2" l="1"/>
  <c r="HQ17" i="2"/>
  <c r="HW13" i="2"/>
  <c r="HV14" i="2"/>
  <c r="HU14" i="2"/>
  <c r="HV15" i="2"/>
  <c r="HU15" i="2"/>
  <c r="Q17" i="2"/>
  <c r="P17" i="2"/>
  <c r="O17" i="2"/>
  <c r="HV16" i="2"/>
  <c r="HU16" i="2"/>
  <c r="HT17" i="2"/>
  <c r="HU13" i="2"/>
  <c r="HV13" i="2"/>
  <c r="HW17" i="2" l="1"/>
  <c r="HV17" i="2"/>
  <c r="HU17" i="2"/>
  <c r="AS10" i="3" l="1"/>
  <c r="AU10" i="3"/>
  <c r="AV10" i="3"/>
  <c r="AW10" i="3" s="1"/>
  <c r="AT10" i="3"/>
  <c r="AW8" i="3"/>
  <c r="AD6" i="3"/>
  <c r="CN6" i="1" l="1"/>
  <c r="CM6" i="1"/>
  <c r="L6" i="3"/>
  <c r="E6" i="3" s="1"/>
  <c r="E13" i="2" s="1"/>
  <c r="E8" i="1" l="1"/>
  <c r="AS10" i="1" l="1"/>
  <c r="DH7" i="1" l="1"/>
  <c r="DI7" i="1"/>
  <c r="DI9" i="1"/>
  <c r="CA7" i="1"/>
  <c r="BZ7" i="1"/>
  <c r="BZ8" i="1"/>
  <c r="BZ6" i="1"/>
  <c r="BY7" i="1"/>
  <c r="BY8" i="1"/>
  <c r="BY6" i="1"/>
  <c r="BT7" i="1"/>
  <c r="BS7" i="1"/>
  <c r="BR7" i="1"/>
  <c r="BM9" i="1"/>
  <c r="AJ6" i="1"/>
  <c r="AI6" i="1"/>
  <c r="AH10" i="1"/>
  <c r="AE10" i="1"/>
  <c r="AD6" i="1"/>
  <c r="AD7" i="1"/>
  <c r="AD8" i="1"/>
  <c r="AC8" i="1"/>
  <c r="AC6" i="1"/>
  <c r="AB8" i="1"/>
  <c r="AB6" i="1"/>
  <c r="W8" i="1"/>
  <c r="AO10" i="3"/>
  <c r="AL10" i="3"/>
  <c r="AR8" i="3"/>
  <c r="AQ7" i="3"/>
  <c r="AQ8" i="3"/>
  <c r="AQ9" i="3"/>
  <c r="AQ6" i="3"/>
  <c r="AP7" i="3"/>
  <c r="AP8" i="3"/>
  <c r="AP9" i="3"/>
  <c r="AP6" i="3"/>
  <c r="AK8" i="3"/>
  <c r="AD7" i="3"/>
  <c r="AD8" i="3"/>
  <c r="AD9" i="3"/>
  <c r="F7" i="1" l="1"/>
  <c r="E7" i="1"/>
  <c r="W6" i="3" l="1"/>
  <c r="W7" i="3"/>
  <c r="W8" i="3"/>
  <c r="BR6" i="1" l="1"/>
  <c r="BR8" i="1"/>
  <c r="BR9" i="1"/>
  <c r="C6" i="1" l="1"/>
  <c r="AR6" i="1"/>
  <c r="P6" i="1"/>
  <c r="AR8" i="1"/>
  <c r="E9" i="1" l="1"/>
  <c r="DJ7" i="1" l="1"/>
  <c r="AK7" i="3" l="1"/>
  <c r="DY10" i="1" l="1"/>
  <c r="M9" i="3" l="1"/>
  <c r="F9" i="3" s="1"/>
  <c r="F16" i="2" s="1"/>
  <c r="AR7" i="1" l="1"/>
  <c r="AR9" i="1"/>
  <c r="AB7" i="1"/>
  <c r="AC7" i="1"/>
  <c r="W7" i="1"/>
  <c r="F6" i="1" l="1"/>
  <c r="J7" i="3" l="1"/>
  <c r="C7" i="3" s="1"/>
  <c r="C14" i="2" s="1"/>
  <c r="F8" i="1" l="1"/>
  <c r="DC7" i="1" l="1"/>
  <c r="DC8" i="1"/>
  <c r="DC9" i="1"/>
  <c r="BM7" i="1"/>
  <c r="BM8" i="1"/>
  <c r="AQ7" i="1"/>
  <c r="AQ8" i="1"/>
  <c r="AQ9" i="1"/>
  <c r="AP7" i="1"/>
  <c r="AP8" i="1"/>
  <c r="AP9" i="1"/>
  <c r="C7" i="1" l="1"/>
  <c r="DK7" i="1" s="1"/>
  <c r="C8" i="1"/>
  <c r="DK8" i="1" s="1"/>
  <c r="C9" i="1"/>
  <c r="DK9" i="1" s="1"/>
  <c r="DK6" i="1"/>
  <c r="DM7" i="1" l="1"/>
  <c r="E6" i="1"/>
  <c r="EF6" i="1" s="1"/>
  <c r="DM8" i="1"/>
  <c r="DM9" i="1"/>
  <c r="D6" i="1"/>
  <c r="DM6" i="1" l="1"/>
  <c r="J8" i="3"/>
  <c r="J9" i="3"/>
  <c r="C9" i="3" s="1"/>
  <c r="C16" i="2" s="1"/>
  <c r="J6" i="3"/>
  <c r="AE10" i="3"/>
  <c r="X10" i="3"/>
  <c r="Q10" i="3"/>
  <c r="AK9" i="3"/>
  <c r="W9" i="3"/>
  <c r="AJ7" i="3"/>
  <c r="AJ8" i="3"/>
  <c r="AJ9" i="3"/>
  <c r="AC7" i="3"/>
  <c r="AC8" i="3"/>
  <c r="AC9" i="3"/>
  <c r="AC6" i="3"/>
  <c r="AM10" i="3"/>
  <c r="AP10" i="3" s="1"/>
  <c r="AF10" i="3"/>
  <c r="Y10" i="3"/>
  <c r="U7" i="3"/>
  <c r="U8" i="3"/>
  <c r="U9" i="3"/>
  <c r="U6" i="3"/>
  <c r="R10" i="3"/>
  <c r="K7" i="3"/>
  <c r="D7" i="3" s="1"/>
  <c r="D14" i="2" s="1"/>
  <c r="K8" i="3"/>
  <c r="D8" i="3" s="1"/>
  <c r="D15" i="2" s="1"/>
  <c r="K9" i="3"/>
  <c r="D9" i="3" s="1"/>
  <c r="D16" i="2" s="1"/>
  <c r="H16" i="2" s="1"/>
  <c r="K6" i="3"/>
  <c r="D6" i="3" s="1"/>
  <c r="D13" i="2" s="1"/>
  <c r="G16" i="2" l="1"/>
  <c r="J16" i="2"/>
  <c r="J10" i="3"/>
  <c r="C10" i="3" s="1"/>
  <c r="C17" i="2" s="1"/>
  <c r="C8" i="3"/>
  <c r="C15" i="2" s="1"/>
  <c r="D10" i="3"/>
  <c r="D17" i="2" s="1"/>
  <c r="K10" i="3"/>
  <c r="C6" i="3"/>
  <c r="C13" i="2" s="1"/>
  <c r="AI7" i="3"/>
  <c r="AI8" i="3"/>
  <c r="AI9" i="3"/>
  <c r="AB7" i="3"/>
  <c r="AB8" i="3"/>
  <c r="AB9" i="3"/>
  <c r="AB6" i="3"/>
  <c r="V7" i="3"/>
  <c r="V8" i="3"/>
  <c r="V9" i="3"/>
  <c r="V6" i="3"/>
  <c r="AN10" i="3"/>
  <c r="AQ10" i="3" s="1"/>
  <c r="AH10" i="3"/>
  <c r="AG10" i="3"/>
  <c r="AA10" i="3"/>
  <c r="AD10" i="3" s="1"/>
  <c r="Z10" i="3"/>
  <c r="T10" i="3"/>
  <c r="U10" i="3" s="1"/>
  <c r="S10" i="3"/>
  <c r="L9" i="3"/>
  <c r="E9" i="3" s="1"/>
  <c r="E16" i="2" s="1"/>
  <c r="M8" i="3"/>
  <c r="F8" i="3" s="1"/>
  <c r="F15" i="2" s="1"/>
  <c r="M6" i="3"/>
  <c r="P6" i="3" s="1"/>
  <c r="M7" i="3"/>
  <c r="L8" i="3"/>
  <c r="E8" i="3" s="1"/>
  <c r="E15" i="2" s="1"/>
  <c r="EF8" i="1" s="1"/>
  <c r="L7" i="3"/>
  <c r="E7" i="3" s="1"/>
  <c r="E14" i="2" s="1"/>
  <c r="EF7" i="1" s="1"/>
  <c r="I15" i="2" l="1"/>
  <c r="H15" i="2"/>
  <c r="G15" i="2"/>
  <c r="J15" i="2"/>
  <c r="EG8" i="1"/>
  <c r="I16" i="2"/>
  <c r="F6" i="3"/>
  <c r="N6" i="3"/>
  <c r="I8" i="3"/>
  <c r="O9" i="3"/>
  <c r="P8" i="3"/>
  <c r="N8" i="3"/>
  <c r="AJ10" i="3"/>
  <c r="O6" i="3"/>
  <c r="V10" i="3"/>
  <c r="AI10" i="3"/>
  <c r="F7" i="3"/>
  <c r="F14" i="2" s="1"/>
  <c r="P7" i="3"/>
  <c r="N7" i="3"/>
  <c r="W10" i="3"/>
  <c r="AB10" i="3"/>
  <c r="AC10" i="3"/>
  <c r="O7" i="3"/>
  <c r="N9" i="3"/>
  <c r="P9" i="3"/>
  <c r="AK10" i="3"/>
  <c r="O8" i="3"/>
  <c r="E10" i="3"/>
  <c r="E17" i="2" s="1"/>
  <c r="M10" i="3"/>
  <c r="L10" i="3"/>
  <c r="EE8" i="1"/>
  <c r="EE9" i="1"/>
  <c r="EE7" i="1"/>
  <c r="DX8" i="1"/>
  <c r="DX9" i="1"/>
  <c r="DX7" i="1"/>
  <c r="DC6" i="1"/>
  <c r="I6" i="3" l="1"/>
  <c r="F13" i="2"/>
  <c r="EG7" i="1"/>
  <c r="I14" i="2"/>
  <c r="H14" i="2"/>
  <c r="G14" i="2"/>
  <c r="J14" i="2"/>
  <c r="G6" i="3"/>
  <c r="G9" i="3"/>
  <c r="H9" i="3"/>
  <c r="F10" i="3"/>
  <c r="F17" i="2" s="1"/>
  <c r="I9" i="3"/>
  <c r="O10" i="3"/>
  <c r="P10" i="3"/>
  <c r="N10" i="3"/>
  <c r="I7" i="3"/>
  <c r="G7" i="3"/>
  <c r="H7" i="3"/>
  <c r="H6" i="3"/>
  <c r="H8" i="3"/>
  <c r="G8" i="3"/>
  <c r="DA6" i="1"/>
  <c r="DA7" i="1"/>
  <c r="DA8" i="1"/>
  <c r="DA9" i="1"/>
  <c r="DV7" i="1"/>
  <c r="DV8" i="1"/>
  <c r="DV9" i="1"/>
  <c r="EC7" i="1"/>
  <c r="EC8" i="1"/>
  <c r="EC9" i="1"/>
  <c r="J17" i="2" l="1"/>
  <c r="H17" i="2"/>
  <c r="G17" i="2"/>
  <c r="I17" i="2"/>
  <c r="EG6" i="1"/>
  <c r="J13" i="2"/>
  <c r="I13" i="2"/>
  <c r="G13" i="2"/>
  <c r="H13" i="2"/>
  <c r="I10" i="3"/>
  <c r="H10" i="3"/>
  <c r="G10" i="3"/>
  <c r="ED8" i="1"/>
  <c r="ED9" i="1"/>
  <c r="ED7" i="1"/>
  <c r="DW8" i="1"/>
  <c r="DW9" i="1"/>
  <c r="DW7" i="1"/>
  <c r="DB7" i="1"/>
  <c r="DB8" i="1"/>
  <c r="DB9" i="1"/>
  <c r="DB6" i="1"/>
  <c r="EB10" i="1"/>
  <c r="EA10" i="1"/>
  <c r="DZ10" i="1"/>
  <c r="DU10" i="1"/>
  <c r="DT10" i="1"/>
  <c r="DS10" i="1"/>
  <c r="DR10" i="1"/>
  <c r="DG10" i="1"/>
  <c r="DF10" i="1"/>
  <c r="DE10" i="1"/>
  <c r="CZ10" i="1"/>
  <c r="DD10" i="1" s="1"/>
  <c r="CY10" i="1"/>
  <c r="CX10" i="1"/>
  <c r="CW10" i="1"/>
  <c r="DJ10" i="1" l="1"/>
  <c r="DH10" i="1"/>
  <c r="DI10" i="1"/>
  <c r="DC10" i="1"/>
  <c r="DV10" i="1"/>
  <c r="EC10" i="1"/>
  <c r="DX10" i="1"/>
  <c r="EE10" i="1"/>
  <c r="DA10" i="1"/>
  <c r="ED10" i="1"/>
  <c r="DW10" i="1"/>
  <c r="DB10" i="1"/>
  <c r="U8" i="1"/>
  <c r="U9" i="1"/>
  <c r="U7" i="1"/>
  <c r="N7" i="1"/>
  <c r="N8" i="1"/>
  <c r="N9" i="1"/>
  <c r="D7" i="1"/>
  <c r="DL7" i="1" s="1"/>
  <c r="D8" i="1"/>
  <c r="DL8" i="1" s="1"/>
  <c r="D9" i="1"/>
  <c r="DL9" i="1" s="1"/>
  <c r="DL6" i="1"/>
  <c r="BK7" i="1"/>
  <c r="BK8" i="1"/>
  <c r="BK9" i="1"/>
  <c r="BK6" i="1"/>
  <c r="AP6" i="1"/>
  <c r="N6" i="1"/>
  <c r="BM6" i="1" l="1"/>
  <c r="P7" i="1"/>
  <c r="P8" i="1"/>
  <c r="P9" i="1"/>
  <c r="W9" i="1"/>
  <c r="V8" i="1"/>
  <c r="V9" i="1"/>
  <c r="BS8" i="1"/>
  <c r="BS9" i="1"/>
  <c r="BL7" i="1"/>
  <c r="BL8" i="1"/>
  <c r="BL9" i="1"/>
  <c r="V7" i="1"/>
  <c r="F9" i="1"/>
  <c r="EG9" i="1" s="1"/>
  <c r="BS6" i="1"/>
  <c r="BL6" i="1"/>
  <c r="AQ6" i="1"/>
  <c r="O7" i="1"/>
  <c r="O8" i="1"/>
  <c r="O9" i="1"/>
  <c r="O6" i="1"/>
  <c r="K10" i="1"/>
  <c r="L10" i="1"/>
  <c r="M10" i="1"/>
  <c r="Q10" i="1"/>
  <c r="R10" i="1"/>
  <c r="S10" i="1"/>
  <c r="T10" i="1"/>
  <c r="X10" i="1"/>
  <c r="Y10" i="1"/>
  <c r="Z10" i="1"/>
  <c r="AA10" i="1"/>
  <c r="AF10" i="1"/>
  <c r="AI10" i="1" s="1"/>
  <c r="AG10" i="1"/>
  <c r="AJ10" i="1" s="1"/>
  <c r="AL10" i="1"/>
  <c r="AM10" i="1"/>
  <c r="AN10" i="1"/>
  <c r="AO10" i="1"/>
  <c r="AT10" i="1"/>
  <c r="AU10" i="1"/>
  <c r="BA10" i="1"/>
  <c r="BB10" i="1"/>
  <c r="BG10" i="1"/>
  <c r="BH10" i="1"/>
  <c r="BI10" i="1"/>
  <c r="BJ10" i="1"/>
  <c r="BN10" i="1"/>
  <c r="BO10" i="1"/>
  <c r="BP10" i="1"/>
  <c r="BQ10" i="1"/>
  <c r="BU10" i="1"/>
  <c r="BV10" i="1"/>
  <c r="BW10" i="1"/>
  <c r="BX10" i="1"/>
  <c r="CB10" i="1"/>
  <c r="CC10" i="1"/>
  <c r="CD10" i="1"/>
  <c r="CE10" i="1"/>
  <c r="CF10" i="1"/>
  <c r="CG10" i="1"/>
  <c r="CH10" i="1"/>
  <c r="CJ10" i="1"/>
  <c r="CK10" i="1"/>
  <c r="CP10" i="1"/>
  <c r="CQ10" i="1"/>
  <c r="CR10" i="1"/>
  <c r="CS10" i="1"/>
  <c r="CT10" i="1"/>
  <c r="CU10" i="1"/>
  <c r="CV10" i="1"/>
  <c r="J10" i="1"/>
  <c r="AD10" i="1" l="1"/>
  <c r="AB10" i="1"/>
  <c r="AC10" i="1"/>
  <c r="BY10" i="1"/>
  <c r="BZ10" i="1"/>
  <c r="BM10" i="1"/>
  <c r="BR10" i="1"/>
  <c r="AR10" i="1"/>
  <c r="AQ10" i="1"/>
  <c r="AP10" i="1"/>
  <c r="V10" i="1"/>
  <c r="W10" i="1"/>
  <c r="U10" i="1"/>
  <c r="P10" i="1"/>
  <c r="N10" i="1"/>
  <c r="O10" i="1"/>
  <c r="DN6" i="1"/>
  <c r="DN9" i="1"/>
  <c r="DN8" i="1"/>
  <c r="DO8" i="1" s="1"/>
  <c r="DN7" i="1"/>
  <c r="BS10" i="1"/>
  <c r="C10" i="1"/>
  <c r="DK10" i="1" s="1"/>
  <c r="BL10" i="1"/>
  <c r="E10" i="1"/>
  <c r="G7" i="1"/>
  <c r="G6" i="1"/>
  <c r="G9" i="1"/>
  <c r="BK10" i="1"/>
  <c r="I6" i="1"/>
  <c r="H6" i="1"/>
  <c r="I9" i="1"/>
  <c r="I8" i="1"/>
  <c r="G8" i="1"/>
  <c r="H9" i="1"/>
  <c r="I7" i="1"/>
  <c r="H7" i="1"/>
  <c r="H8" i="1"/>
  <c r="D10" i="1"/>
  <c r="DL10" i="1" s="1"/>
  <c r="F10" i="1"/>
  <c r="EG10" i="1" s="1"/>
  <c r="I10" i="1" l="1"/>
  <c r="DM10" i="1"/>
  <c r="DQ8" i="1"/>
  <c r="DP8" i="1"/>
  <c r="DN10" i="1"/>
  <c r="DQ10" i="1" s="1"/>
  <c r="DP6" i="1"/>
  <c r="DO6" i="1"/>
  <c r="DQ7" i="1"/>
  <c r="DP7" i="1"/>
  <c r="DO7" i="1"/>
  <c r="DQ6" i="1"/>
  <c r="DQ9" i="1"/>
  <c r="DO9" i="1"/>
  <c r="DP9" i="1"/>
  <c r="G10" i="1"/>
  <c r="H10" i="1"/>
  <c r="DP10" i="1" l="1"/>
  <c r="DO10" i="1"/>
</calcChain>
</file>

<file path=xl/sharedStrings.xml><?xml version="1.0" encoding="utf-8"?>
<sst xmlns="http://schemas.openxmlformats.org/spreadsheetml/2006/main" count="545" uniqueCount="135">
  <si>
    <t>Наименование муниципальных образований</t>
  </si>
  <si>
    <t>Первоначальный план на 2017 г.</t>
  </si>
  <si>
    <t>Уточненный план на 2017 г.</t>
  </si>
  <si>
    <t>Исполнено за январь-июнь 2017 г.</t>
  </si>
  <si>
    <t>% исполнения к:</t>
  </si>
  <si>
    <t>первоначальному плану</t>
  </si>
  <si>
    <t>уточненному плану</t>
  </si>
  <si>
    <t>соответствующему периоду 2016 г.</t>
  </si>
  <si>
    <t>РАСХОДЫ-ВСЕГО:</t>
  </si>
  <si>
    <t>МО г.Юрьев-Польский</t>
  </si>
  <si>
    <t>МО Красносельское</t>
  </si>
  <si>
    <t>МО Небыловское</t>
  </si>
  <si>
    <t>МО Симское</t>
  </si>
  <si>
    <t>в том числе: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</si>
  <si>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</si>
  <si>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</si>
  <si>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</si>
  <si>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</si>
  <si>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</si>
  <si>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</si>
  <si>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</si>
  <si>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</si>
  <si>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</si>
  <si>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</si>
  <si>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</si>
  <si>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</si>
  <si>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ИТОГО:</t>
  </si>
  <si>
    <t>Исп. за январь-июнь 2016 г.</t>
  </si>
  <si>
    <t>Общегосударственные вопросы</t>
  </si>
  <si>
    <t xml:space="preserve">  из  общей  суммы  расходов:</t>
  </si>
  <si>
    <t>Оплата  труда с начислениями   (c учетом расходов по бюджетным, автономным, казенным учреждениям)</t>
  </si>
  <si>
    <t xml:space="preserve">    Иные  расходы  </t>
  </si>
  <si>
    <t xml:space="preserve">Справочно: расходы по содержанию органов управления </t>
  </si>
  <si>
    <t xml:space="preserve">в т.ч. Фонд оплаты труда работников органов управления </t>
  </si>
  <si>
    <t>Капитальные вложения</t>
  </si>
  <si>
    <t xml:space="preserve">     1.</t>
  </si>
  <si>
    <t xml:space="preserve">     2.</t>
  </si>
  <si>
    <t xml:space="preserve">     3.</t>
  </si>
  <si>
    <t xml:space="preserve">     4.</t>
  </si>
  <si>
    <t>№   п/п</t>
  </si>
  <si>
    <t xml:space="preserve">Безвоздмезные поступления </t>
  </si>
  <si>
    <t>в том числе</t>
  </si>
  <si>
    <t>Безвоздмезные поступления от других 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</si>
  <si>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</si>
  <si>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</si>
  <si>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</si>
  <si>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</si>
  <si>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</si>
  <si>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</si>
  <si>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св.200</t>
  </si>
  <si>
    <t>по плану</t>
  </si>
  <si>
    <t>по фактическому исполнению</t>
  </si>
  <si>
    <t>дефицит(-), профицит(+) бюджета</t>
  </si>
  <si>
    <t>Заместитель главы администрации муниципального образования Юрьев-Польский район, начальник финансового управления</t>
  </si>
  <si>
    <t>С.Е.Захаров</t>
  </si>
  <si>
    <t>СВЕДЕНИЯ</t>
  </si>
  <si>
    <t>(тыс.рублей)</t>
  </si>
  <si>
    <t>№ п/п</t>
  </si>
  <si>
    <t xml:space="preserve">ДОХОДЫ -ВСЕГО  </t>
  </si>
  <si>
    <t>Налоговые доходы и неналоговые доходы</t>
  </si>
  <si>
    <t>Налоговые доходы</t>
  </si>
  <si>
    <t xml:space="preserve">   в   том   числе:</t>
  </si>
  <si>
    <t>Налог на доходы  физических  лиц</t>
  </si>
  <si>
    <t>Акцизы</t>
  </si>
  <si>
    <t>в т.ч. Акцизы на нефтепродукты</t>
  </si>
  <si>
    <t>Налоги  на  совокупный  доход-</t>
  </si>
  <si>
    <t>Налоги на имущество - всего</t>
  </si>
  <si>
    <t xml:space="preserve">     в  том  числе:</t>
  </si>
  <si>
    <t>государственная пошлина</t>
  </si>
  <si>
    <t>Задолженность по отмененным налогам и сборам  и иным обязательным  платежам</t>
  </si>
  <si>
    <t xml:space="preserve">     НЕНАЛОГОВЫЕ  ДОХОДЫ  </t>
  </si>
  <si>
    <t>Доходы от  использовования  имущества, находящегося в государственной и муниципальной собственности</t>
  </si>
  <si>
    <t xml:space="preserve"> в т.ч. доходы, получаемые от арендной платы за земельные участки, государственная собственность на которые не разграничена (11105010000000)</t>
  </si>
  <si>
    <t>Прочие доходы от использования имущества (11109000000)</t>
  </si>
  <si>
    <t>Доходы от сдачи в аренду имущества, находящегося в 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БУ иАУ) (1110503000000)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</si>
  <si>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</si>
  <si>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</si>
  <si>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 активов</t>
  </si>
  <si>
    <t>в т.ч. доходы от продажи  земельных участков, находящихся в государственной и муниципальной собственности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</si>
  <si>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</si>
  <si>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недвижимого имущества БУ и АУ, а также имущества государственных и муниципальных унитарных предприятий, в том числе казенных)</t>
  </si>
  <si>
    <t xml:space="preserve"> Административные платежи и сборы</t>
  </si>
  <si>
    <t>Штрафы, санкции, возмещение ущерба</t>
  </si>
  <si>
    <t>Прочие неналоговые доходы</t>
  </si>
  <si>
    <t>Налоговые и неналоговые доходы общего покрытия</t>
  </si>
  <si>
    <t>Налоговые и неналоговые доходы дорожного фонда</t>
  </si>
  <si>
    <t>Первоначальный план на 2017 год</t>
  </si>
  <si>
    <t>Уточненный план  на 2017 год</t>
  </si>
  <si>
    <t>% исполнения</t>
  </si>
  <si>
    <t>Налог на прибыль  организаций</t>
  </si>
  <si>
    <t xml:space="preserve">     всего</t>
  </si>
  <si>
    <t>Единый налог, взимаемый в связи с применением   упрощенной  системы</t>
  </si>
  <si>
    <t>Единый сельскохозяйственный налог</t>
  </si>
  <si>
    <t xml:space="preserve"> 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</si>
  <si>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</si>
  <si>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</si>
  <si>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</si>
  <si>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Уточненный план на 2017 год</t>
  </si>
  <si>
    <t xml:space="preserve">% исполнения к </t>
  </si>
  <si>
    <t>Первоначальный план  на 2017 год</t>
  </si>
  <si>
    <t>Первоначальный план на 2014 год</t>
  </si>
  <si>
    <t>% исполнения к первоначальному  плану</t>
  </si>
  <si>
    <t>% исполнения к плану</t>
  </si>
  <si>
    <t xml:space="preserve"> к прогнозу области</t>
  </si>
  <si>
    <t xml:space="preserve">к первона-чальному плану </t>
  </si>
  <si>
    <t xml:space="preserve">к уточненному плану </t>
  </si>
  <si>
    <t>прогно-зу области</t>
  </si>
  <si>
    <t xml:space="preserve">первоначальному плану </t>
  </si>
  <si>
    <t xml:space="preserve">уточненному плану </t>
  </si>
  <si>
    <t>соответствующему периоду 2016 года</t>
  </si>
  <si>
    <t xml:space="preserve">первоначальному плану  </t>
  </si>
  <si>
    <t>первоеачальному плану</t>
  </si>
  <si>
    <t>Исполнено  за соответствующий период  2017 г.</t>
  </si>
  <si>
    <t>Первоначальный план на 2018 г.</t>
  </si>
  <si>
    <t>Уточненный план на 2018 г.</t>
  </si>
  <si>
    <t>соответствующему периоду 2017 г.</t>
  </si>
  <si>
    <t>соответствующему периоду 2017г.</t>
  </si>
  <si>
    <t>Первоначальный план на 2018 год</t>
  </si>
  <si>
    <t>Уточненный план  на 2018 год</t>
  </si>
  <si>
    <t>Уточненный план на 2018 год</t>
  </si>
  <si>
    <t>Первоначальный план  на 2018 год</t>
  </si>
  <si>
    <t>Темп уточненного плана к исполнению 2017 года %</t>
  </si>
  <si>
    <t>Уточненный план образований на 2018 год</t>
  </si>
  <si>
    <t xml:space="preserve">Первоначальный план на 2018 год </t>
  </si>
  <si>
    <t xml:space="preserve">% исполнения к соответствтвующему периоду 2017 года </t>
  </si>
  <si>
    <t>к соответствующему периоду  2017 года</t>
  </si>
  <si>
    <t>соответствующему периоду  2017 года</t>
  </si>
  <si>
    <t xml:space="preserve">соответствующему периоду  2017 года </t>
  </si>
  <si>
    <t xml:space="preserve">соответствующему периоду 2017 года </t>
  </si>
  <si>
    <t>соответствующему периоду 2017 года</t>
  </si>
  <si>
    <t>Исполнено за март 2018 г.</t>
  </si>
  <si>
    <t xml:space="preserve">                                                    об исполнении бюджетов городского и сельских поселений Юрьев-Польского района на 01.09.2018г.</t>
  </si>
  <si>
    <t>Исп. за январь-август 2017 года</t>
  </si>
  <si>
    <t>Исполнено за январь-август  2018 года</t>
  </si>
  <si>
    <t>Исп.за январь-август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</si>
</sst>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"/>
    <numFmt numFmtId="167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164" fontId="0" fillId="0" borderId="0" xfId="1" applyNumberFormat="1" applyFont="1"/>
    <xf numFmtId="0" fontId="0" fillId="0" borderId="0" xfId="0" applyBorder="1"/>
    <xf numFmtId="0" fontId="0" fillId="0" borderId="0" xfId="0" applyFont="1"/>
    <xf numFmtId="0" fontId="2" fillId="0" borderId="0" xfId="0" applyFont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0" xfId="0" applyFont="1" applyBorder="1"/>
    <xf numFmtId="0" fontId="0" fillId="0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8" fillId="0" borderId="0" xfId="0" applyFont="1" applyFill="1" applyBorder="1"/>
    <xf numFmtId="0" fontId="7" fillId="0" borderId="1" xfId="0" applyFont="1" applyFill="1" applyBorder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/>
    <xf numFmtId="165" fontId="7" fillId="0" borderId="0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right" wrapText="1"/>
    </xf>
    <xf numFmtId="1" fontId="0" fillId="0" borderId="1" xfId="1" applyNumberFormat="1" applyFont="1" applyFill="1" applyBorder="1" applyAlignment="1">
      <alignment horizontal="right" wrapText="1"/>
    </xf>
    <xf numFmtId="1" fontId="0" fillId="0" borderId="6" xfId="1" applyNumberFormat="1" applyFon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0" fillId="0" borderId="1" xfId="1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1" xfId="1" applyNumberFormat="1" applyFont="1" applyFill="1" applyBorder="1" applyAlignment="1">
      <alignment horizontal="center" shrinkToFit="1"/>
    </xf>
    <xf numFmtId="1" fontId="0" fillId="0" borderId="1" xfId="0" applyNumberFormat="1" applyFill="1" applyBorder="1" applyAlignment="1">
      <alignment horizontal="center" shrinkToFit="1"/>
    </xf>
    <xf numFmtId="1" fontId="0" fillId="0" borderId="0" xfId="0" applyNumberFormat="1" applyFill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shrinkToFit="1"/>
    </xf>
    <xf numFmtId="3" fontId="8" fillId="0" borderId="1" xfId="0" applyNumberFormat="1" applyFont="1" applyFill="1" applyBorder="1" applyAlignment="1">
      <alignment horizontal="center" shrinkToFit="1"/>
    </xf>
    <xf numFmtId="3" fontId="8" fillId="0" borderId="1" xfId="0" applyNumberFormat="1" applyFont="1" applyFill="1" applyBorder="1" applyAlignment="1">
      <alignment horizontal="center" wrapText="1"/>
    </xf>
    <xf numFmtId="3" fontId="10" fillId="0" borderId="6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" fontId="10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0" fillId="0" borderId="0" xfId="0" applyNumberFormat="1" applyBorder="1"/>
    <xf numFmtId="164" fontId="0" fillId="0" borderId="0" xfId="1" applyNumberFormat="1" applyFont="1" applyBorder="1"/>
    <xf numFmtId="165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0" fillId="0" borderId="0" xfId="0" applyFill="1" applyBorder="1"/>
    <xf numFmtId="1" fontId="0" fillId="0" borderId="1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shrinkToFit="1"/>
    </xf>
    <xf numFmtId="1" fontId="0" fillId="0" borderId="1" xfId="0" applyNumberFormat="1" applyFill="1" applyBorder="1" applyAlignment="1">
      <alignment horizontal="left" shrinkToFit="1"/>
    </xf>
    <xf numFmtId="1" fontId="0" fillId="0" borderId="10" xfId="1" applyNumberFormat="1" applyFont="1" applyFill="1" applyBorder="1" applyAlignment="1">
      <alignment horizontal="center" shrinkToFit="1"/>
    </xf>
    <xf numFmtId="1" fontId="0" fillId="0" borderId="10" xfId="0" applyNumberFormat="1" applyFill="1" applyBorder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1" fontId="0" fillId="0" borderId="8" xfId="0" applyNumberFormat="1" applyFont="1" applyFill="1" applyBorder="1" applyAlignment="1">
      <alignment horizontal="center" shrinkToFit="1"/>
    </xf>
    <xf numFmtId="1" fontId="0" fillId="0" borderId="10" xfId="0" applyNumberFormat="1" applyFill="1" applyBorder="1" applyAlignment="1">
      <alignment horizontal="left" shrinkToFit="1"/>
    </xf>
    <xf numFmtId="1" fontId="0" fillId="0" borderId="10" xfId="0" applyNumberFormat="1" applyFont="1" applyFill="1" applyBorder="1" applyAlignment="1">
      <alignment horizontal="center" shrinkToFit="1"/>
    </xf>
    <xf numFmtId="1" fontId="0" fillId="0" borderId="1" xfId="0" applyNumberFormat="1" applyFont="1" applyFill="1" applyBorder="1" applyAlignment="1">
      <alignment horizontal="center" shrinkToFit="1"/>
    </xf>
    <xf numFmtId="1" fontId="0" fillId="0" borderId="4" xfId="0" applyNumberFormat="1" applyFill="1" applyBorder="1" applyAlignment="1">
      <alignment horizontal="center" shrinkToFit="1"/>
    </xf>
    <xf numFmtId="1" fontId="0" fillId="0" borderId="9" xfId="0" applyNumberFormat="1" applyFont="1" applyFill="1" applyBorder="1" applyAlignment="1">
      <alignment horizontal="right"/>
    </xf>
    <xf numFmtId="1" fontId="0" fillId="0" borderId="6" xfId="0" applyNumberFormat="1" applyFill="1" applyBorder="1" applyAlignment="1">
      <alignment horizontal="left" wrapText="1"/>
    </xf>
    <xf numFmtId="1" fontId="0" fillId="0" borderId="6" xfId="0" applyNumberFormat="1" applyFill="1" applyBorder="1" applyAlignment="1">
      <alignment horizontal="right" wrapText="1"/>
    </xf>
    <xf numFmtId="1" fontId="0" fillId="0" borderId="6" xfId="1" applyNumberFormat="1" applyFont="1" applyFill="1" applyBorder="1" applyAlignment="1">
      <alignment horizontal="right" wrapText="1"/>
    </xf>
    <xf numFmtId="1" fontId="0" fillId="0" borderId="0" xfId="0" applyNumberFormat="1" applyFill="1" applyAlignment="1">
      <alignment horizontal="right"/>
    </xf>
    <xf numFmtId="1" fontId="0" fillId="0" borderId="1" xfId="0" applyNumberFormat="1" applyFill="1" applyBorder="1" applyAlignment="1">
      <alignment horizontal="left" wrapText="1"/>
    </xf>
    <xf numFmtId="1" fontId="0" fillId="0" borderId="8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left" wrapText="1"/>
    </xf>
    <xf numFmtId="1" fontId="0" fillId="0" borderId="10" xfId="0" applyNumberFormat="1" applyFill="1" applyBorder="1" applyAlignment="1">
      <alignment horizontal="right" wrapText="1"/>
    </xf>
    <xf numFmtId="1" fontId="0" fillId="0" borderId="10" xfId="0" applyNumberFormat="1" applyFill="1" applyBorder="1" applyAlignment="1">
      <alignment horizontal="right"/>
    </xf>
    <xf numFmtId="166" fontId="8" fillId="0" borderId="1" xfId="0" applyNumberFormat="1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vertical="center"/>
    </xf>
    <xf numFmtId="0" fontId="5" fillId="0" borderId="2" xfId="0" applyFont="1" applyFill="1" applyBorder="1" applyAlignment="1">
      <alignment horizontal="left"/>
    </xf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1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2"/>
  <sheetViews>
    <sheetView zoomScale="87" zoomScaleNormal="87" workbookViewId="0">
      <pane xSplit="2" ySplit="5" topLeftCell="DW6" activePane="bottomRight" state="frozen"/>
      <selection pane="topRight" activeCell="B1" sqref="B1"/>
      <selection pane="bottomLeft" activeCell="A6" sqref="A6"/>
      <selection pane="bottomRight" activeCell="EG10" sqref="EG10"/>
    </sheetView>
  </sheetViews>
  <sheetFormatPr defaultRowHeight="15" x14ac:dyDescent="0.25"/>
  <cols>
    <col min="1" max="1" width="3.5703125" style="3" customWidth="1"/>
    <col min="2" max="2" width="21.28515625" customWidth="1"/>
    <col min="3" max="3" width="7.85546875" style="5" customWidth="1"/>
    <col min="4" max="4" width="7" style="5" customWidth="1"/>
    <col min="5" max="5" width="8.42578125" style="5" customWidth="1"/>
    <col min="6" max="6" width="8.140625" style="5" customWidth="1"/>
    <col min="7" max="7" width="8.140625" customWidth="1"/>
    <col min="8" max="8" width="6.28515625" customWidth="1"/>
    <col min="9" max="9" width="8.42578125" style="1" customWidth="1"/>
    <col min="10" max="10" width="8" customWidth="1"/>
    <col min="11" max="11" width="7.28515625" customWidth="1"/>
    <col min="12" max="12" width="7" customWidth="1"/>
    <col min="13" max="13" width="8" customWidth="1"/>
    <col min="14" max="14" width="7.7109375" style="1" customWidth="1"/>
    <col min="15" max="15" width="7.28515625" style="1" customWidth="1"/>
    <col min="16" max="16" width="7.5703125" customWidth="1"/>
    <col min="17" max="17" width="6.5703125" customWidth="1"/>
    <col min="18" max="18" width="7.7109375" customWidth="1"/>
    <col min="19" max="19" width="6.7109375" customWidth="1"/>
    <col min="21" max="21" width="7.140625" customWidth="1"/>
    <col min="22" max="22" width="7.42578125" style="1" customWidth="1"/>
    <col min="23" max="23" width="8.7109375" style="1" customWidth="1"/>
    <col min="24" max="24" width="8.28515625" customWidth="1"/>
    <col min="25" max="25" width="7.7109375" customWidth="1"/>
    <col min="26" max="26" width="7.140625" customWidth="1"/>
    <col min="28" max="28" width="7.85546875" customWidth="1"/>
    <col min="29" max="29" width="8.140625" style="1" customWidth="1"/>
    <col min="30" max="30" width="8.7109375" customWidth="1"/>
    <col min="31" max="31" width="7.5703125" customWidth="1"/>
    <col min="32" max="32" width="8" customWidth="1"/>
    <col min="33" max="33" width="7.140625" customWidth="1"/>
    <col min="34" max="34" width="7.42578125" customWidth="1"/>
    <col min="35" max="35" width="8.7109375" customWidth="1"/>
    <col min="36" max="36" width="8.140625" style="1" customWidth="1"/>
    <col min="37" max="37" width="8" customWidth="1"/>
    <col min="38" max="38" width="8.140625" customWidth="1"/>
    <col min="40" max="40" width="7.85546875" customWidth="1"/>
    <col min="41" max="41" width="8.28515625" customWidth="1"/>
    <col min="42" max="42" width="7.5703125" customWidth="1"/>
    <col min="43" max="43" width="7.5703125" style="1" customWidth="1"/>
    <col min="44" max="44" width="7.42578125" customWidth="1"/>
    <col min="45" max="45" width="7.5703125" customWidth="1"/>
    <col min="46" max="46" width="8.28515625" customWidth="1"/>
    <col min="47" max="47" width="8" customWidth="1"/>
    <col min="49" max="49" width="8.85546875" customWidth="1"/>
    <col min="50" max="50" width="8.5703125" style="1" customWidth="1"/>
    <col min="51" max="51" width="10.42578125" customWidth="1"/>
    <col min="52" max="52" width="7.140625" customWidth="1"/>
    <col min="53" max="53" width="6.5703125" customWidth="1"/>
    <col min="54" max="54" width="7" customWidth="1"/>
    <col min="55" max="55" width="7.28515625" customWidth="1"/>
    <col min="56" max="56" width="8.140625" customWidth="1"/>
    <col min="57" max="58" width="6.85546875" customWidth="1"/>
    <col min="59" max="59" width="7" customWidth="1"/>
    <col min="61" max="61" width="7.28515625" customWidth="1"/>
    <col min="62" max="62" width="8" customWidth="1"/>
    <col min="63" max="63" width="7.7109375" customWidth="1"/>
    <col min="64" max="64" width="7.42578125" style="1" customWidth="1"/>
    <col min="65" max="65" width="9" customWidth="1"/>
    <col min="66" max="66" width="6.140625" customWidth="1"/>
    <col min="67" max="67" width="7.85546875" customWidth="1"/>
    <col min="68" max="68" width="8.140625" customWidth="1"/>
    <col min="69" max="69" width="7.7109375" customWidth="1"/>
    <col min="70" max="70" width="8.42578125" customWidth="1"/>
    <col min="71" max="71" width="8" style="1" customWidth="1"/>
    <col min="72" max="72" width="9.28515625" customWidth="1"/>
    <col min="73" max="73" width="7.7109375" customWidth="1"/>
    <col min="74" max="74" width="8.28515625" customWidth="1"/>
    <col min="75" max="75" width="7.28515625" customWidth="1"/>
    <col min="76" max="76" width="7.85546875" customWidth="1"/>
    <col min="77" max="77" width="8.140625" customWidth="1"/>
    <col min="78" max="78" width="7.7109375" style="1" customWidth="1"/>
    <col min="79" max="79" width="9.85546875" customWidth="1"/>
    <col min="80" max="80" width="0.140625" hidden="1" customWidth="1"/>
    <col min="81" max="81" width="7.28515625" hidden="1" customWidth="1"/>
    <col min="82" max="82" width="7" hidden="1" customWidth="1"/>
    <col min="83" max="83" width="6.28515625" hidden="1" customWidth="1"/>
    <col min="84" max="84" width="5.85546875" hidden="1" customWidth="1"/>
    <col min="85" max="85" width="6" hidden="1" customWidth="1"/>
    <col min="86" max="86" width="9.140625" hidden="1" customWidth="1"/>
    <col min="87" max="87" width="7" customWidth="1"/>
    <col min="89" max="89" width="7" customWidth="1"/>
    <col min="91" max="91" width="7.140625" customWidth="1"/>
    <col min="92" max="93" width="7.42578125" customWidth="1"/>
    <col min="94" max="94" width="7.7109375" hidden="1" customWidth="1"/>
    <col min="95" max="95" width="7.5703125" hidden="1" customWidth="1"/>
    <col min="96" max="96" width="6.42578125" hidden="1" customWidth="1"/>
    <col min="97" max="97" width="7.140625" hidden="1" customWidth="1"/>
    <col min="98" max="98" width="7.28515625" hidden="1" customWidth="1"/>
    <col min="99" max="99" width="8.28515625" hidden="1" customWidth="1"/>
    <col min="100" max="100" width="0.85546875" hidden="1" customWidth="1"/>
    <col min="101" max="101" width="7.42578125" customWidth="1"/>
    <col min="102" max="102" width="8" customWidth="1"/>
    <col min="103" max="103" width="7.140625" customWidth="1"/>
    <col min="104" max="104" width="8.140625" customWidth="1"/>
    <col min="105" max="105" width="7.5703125" customWidth="1"/>
    <col min="106" max="106" width="7.42578125" customWidth="1"/>
    <col min="107" max="107" width="8.85546875" customWidth="1"/>
    <col min="108" max="109" width="7.140625" customWidth="1"/>
    <col min="110" max="110" width="6.7109375" customWidth="1"/>
    <col min="111" max="111" width="7.7109375" customWidth="1"/>
    <col min="112" max="112" width="10.85546875" customWidth="1"/>
    <col min="113" max="113" width="7.85546875" style="1" customWidth="1"/>
    <col min="114" max="116" width="8" customWidth="1"/>
    <col min="117" max="117" width="8.42578125" customWidth="1"/>
    <col min="118" max="118" width="8" customWidth="1"/>
    <col min="119" max="119" width="7.85546875" customWidth="1"/>
    <col min="120" max="120" width="8.140625" customWidth="1"/>
    <col min="121" max="121" width="9.140625" style="1" customWidth="1"/>
    <col min="122" max="122" width="8" customWidth="1"/>
    <col min="123" max="123" width="6.85546875" customWidth="1"/>
    <col min="124" max="124" width="7.28515625" customWidth="1"/>
    <col min="125" max="125" width="7.42578125" customWidth="1"/>
    <col min="126" max="126" width="7.7109375" customWidth="1"/>
    <col min="127" max="127" width="7.5703125" customWidth="1"/>
    <col min="128" max="128" width="8.5703125" customWidth="1"/>
    <col min="133" max="133" width="9.7109375" bestFit="1" customWidth="1"/>
    <col min="135" max="135" width="9.7109375" bestFit="1" customWidth="1"/>
    <col min="136" max="136" width="20.28515625" customWidth="1"/>
    <col min="137" max="137" width="22.140625" customWidth="1"/>
    <col min="138" max="183" width="9.140625" style="2"/>
  </cols>
  <sheetData>
    <row r="1" spans="1:184" ht="15.75" customHeight="1" x14ac:dyDescent="0.25"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CZ1" s="2"/>
      <c r="DA1" s="2"/>
    </row>
    <row r="2" spans="1:184" ht="15" customHeight="1" x14ac:dyDescent="0.25">
      <c r="A2" s="111" t="s">
        <v>39</v>
      </c>
      <c r="B2" s="100" t="s">
        <v>8</v>
      </c>
      <c r="C2" s="119"/>
      <c r="D2" s="119"/>
      <c r="E2" s="119"/>
      <c r="F2" s="119"/>
      <c r="G2" s="119"/>
      <c r="H2" s="119"/>
      <c r="I2" s="119"/>
      <c r="J2" s="115" t="s">
        <v>13</v>
      </c>
      <c r="K2" s="116"/>
      <c r="L2" s="116"/>
      <c r="M2" s="116"/>
      <c r="N2" s="116"/>
      <c r="O2" s="116"/>
      <c r="P2" s="116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8"/>
      <c r="CW2" s="103" t="s">
        <v>29</v>
      </c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5"/>
      <c r="EF2" s="100" t="s">
        <v>52</v>
      </c>
      <c r="EG2" s="101"/>
      <c r="EH2" s="65"/>
      <c r="EI2" s="65"/>
      <c r="EJ2" s="65"/>
      <c r="EK2" s="65"/>
      <c r="EL2" s="65"/>
    </row>
    <row r="3" spans="1:184" ht="43.5" customHeight="1" x14ac:dyDescent="0.25">
      <c r="A3" s="112"/>
      <c r="B3" s="119"/>
      <c r="C3" s="119"/>
      <c r="D3" s="119"/>
      <c r="E3" s="119"/>
      <c r="F3" s="119"/>
      <c r="G3" s="119"/>
      <c r="H3" s="119"/>
      <c r="I3" s="119"/>
      <c r="J3" s="100" t="s">
        <v>28</v>
      </c>
      <c r="K3" s="100"/>
      <c r="L3" s="100"/>
      <c r="M3" s="100"/>
      <c r="N3" s="100"/>
      <c r="O3" s="100"/>
      <c r="P3" s="100"/>
      <c r="Q3" s="100" t="s">
        <v>14</v>
      </c>
      <c r="R3" s="100"/>
      <c r="S3" s="100"/>
      <c r="T3" s="100"/>
      <c r="U3" s="100"/>
      <c r="V3" s="100"/>
      <c r="W3" s="100"/>
      <c r="X3" s="100" t="s">
        <v>15</v>
      </c>
      <c r="Y3" s="100"/>
      <c r="Z3" s="100"/>
      <c r="AA3" s="100"/>
      <c r="AB3" s="100"/>
      <c r="AC3" s="100"/>
      <c r="AD3" s="100"/>
      <c r="AE3" s="100" t="s">
        <v>16</v>
      </c>
      <c r="AF3" s="100"/>
      <c r="AG3" s="100"/>
      <c r="AH3" s="100"/>
      <c r="AI3" s="100"/>
      <c r="AJ3" s="100"/>
      <c r="AK3" s="100"/>
      <c r="AL3" s="100" t="s">
        <v>17</v>
      </c>
      <c r="AM3" s="100"/>
      <c r="AN3" s="100"/>
      <c r="AO3" s="100"/>
      <c r="AP3" s="100"/>
      <c r="AQ3" s="100"/>
      <c r="AR3" s="100"/>
      <c r="AS3" s="100" t="s">
        <v>18</v>
      </c>
      <c r="AT3" s="100"/>
      <c r="AU3" s="100"/>
      <c r="AV3" s="100"/>
      <c r="AW3" s="100"/>
      <c r="AX3" s="100"/>
      <c r="AY3" s="100"/>
      <c r="AZ3" s="100" t="s">
        <v>19</v>
      </c>
      <c r="BA3" s="100"/>
      <c r="BB3" s="100"/>
      <c r="BC3" s="100"/>
      <c r="BD3" s="100"/>
      <c r="BE3" s="100"/>
      <c r="BF3" s="100"/>
      <c r="BG3" s="100" t="s">
        <v>20</v>
      </c>
      <c r="BH3" s="100"/>
      <c r="BI3" s="100"/>
      <c r="BJ3" s="100"/>
      <c r="BK3" s="100"/>
      <c r="BL3" s="100"/>
      <c r="BM3" s="100"/>
      <c r="BN3" s="100" t="s">
        <v>21</v>
      </c>
      <c r="BO3" s="100"/>
      <c r="BP3" s="100"/>
      <c r="BQ3" s="100"/>
      <c r="BR3" s="100"/>
      <c r="BS3" s="100"/>
      <c r="BT3" s="100"/>
      <c r="BU3" s="100" t="s">
        <v>22</v>
      </c>
      <c r="BV3" s="100"/>
      <c r="BW3" s="100"/>
      <c r="BX3" s="100"/>
      <c r="BY3" s="100"/>
      <c r="BZ3" s="100"/>
      <c r="CA3" s="100"/>
      <c r="CB3" s="100" t="s">
        <v>23</v>
      </c>
      <c r="CC3" s="100"/>
      <c r="CD3" s="100"/>
      <c r="CE3" s="100"/>
      <c r="CF3" s="100"/>
      <c r="CG3" s="100"/>
      <c r="CH3" s="100"/>
      <c r="CI3" s="100" t="s">
        <v>24</v>
      </c>
      <c r="CJ3" s="100"/>
      <c r="CK3" s="100"/>
      <c r="CL3" s="100"/>
      <c r="CM3" s="100"/>
      <c r="CN3" s="100"/>
      <c r="CO3" s="100"/>
      <c r="CP3" s="100" t="s">
        <v>25</v>
      </c>
      <c r="CQ3" s="100"/>
      <c r="CR3" s="100"/>
      <c r="CS3" s="100"/>
      <c r="CT3" s="100"/>
      <c r="CU3" s="100"/>
      <c r="CV3" s="100"/>
      <c r="CW3" s="100" t="s">
        <v>30</v>
      </c>
      <c r="CX3" s="100"/>
      <c r="CY3" s="100"/>
      <c r="CZ3" s="110"/>
      <c r="DA3" s="110"/>
      <c r="DB3" s="100"/>
      <c r="DC3" s="100"/>
      <c r="DD3" s="100" t="s">
        <v>34</v>
      </c>
      <c r="DE3" s="100"/>
      <c r="DF3" s="100"/>
      <c r="DG3" s="100"/>
      <c r="DH3" s="100"/>
      <c r="DI3" s="100"/>
      <c r="DJ3" s="100"/>
      <c r="DK3" s="100" t="s">
        <v>31</v>
      </c>
      <c r="DL3" s="100"/>
      <c r="DM3" s="100"/>
      <c r="DN3" s="100"/>
      <c r="DO3" s="100"/>
      <c r="DP3" s="100"/>
      <c r="DQ3" s="100"/>
      <c r="DR3" s="100" t="s">
        <v>32</v>
      </c>
      <c r="DS3" s="100"/>
      <c r="DT3" s="100"/>
      <c r="DU3" s="100"/>
      <c r="DV3" s="100"/>
      <c r="DW3" s="100"/>
      <c r="DX3" s="100"/>
      <c r="DY3" s="100" t="s">
        <v>33</v>
      </c>
      <c r="DZ3" s="100"/>
      <c r="EA3" s="100"/>
      <c r="EB3" s="100"/>
      <c r="EC3" s="100"/>
      <c r="ED3" s="100"/>
      <c r="EE3" s="100"/>
      <c r="EF3" s="101"/>
      <c r="EG3" s="101"/>
      <c r="EH3" s="65"/>
      <c r="EI3" s="65"/>
      <c r="EJ3" s="65"/>
      <c r="EK3" s="65"/>
      <c r="EL3" s="65"/>
    </row>
    <row r="4" spans="1:184" s="6" customFormat="1" ht="15" customHeight="1" x14ac:dyDescent="0.2">
      <c r="A4" s="112"/>
      <c r="B4" s="106" t="s">
        <v>0</v>
      </c>
      <c r="C4" s="120" t="s">
        <v>112</v>
      </c>
      <c r="D4" s="120" t="s">
        <v>113</v>
      </c>
      <c r="E4" s="120" t="s">
        <v>114</v>
      </c>
      <c r="F4" s="107" t="s">
        <v>130</v>
      </c>
      <c r="G4" s="109" t="s">
        <v>4</v>
      </c>
      <c r="H4" s="109"/>
      <c r="I4" s="109"/>
      <c r="J4" s="106" t="s">
        <v>112</v>
      </c>
      <c r="K4" s="106" t="s">
        <v>113</v>
      </c>
      <c r="L4" s="106" t="s">
        <v>114</v>
      </c>
      <c r="M4" s="107" t="s">
        <v>130</v>
      </c>
      <c r="N4" s="109" t="s">
        <v>4</v>
      </c>
      <c r="O4" s="109"/>
      <c r="P4" s="109"/>
      <c r="Q4" s="106" t="s">
        <v>112</v>
      </c>
      <c r="R4" s="106" t="s">
        <v>113</v>
      </c>
      <c r="S4" s="106" t="s">
        <v>114</v>
      </c>
      <c r="T4" s="107" t="s">
        <v>130</v>
      </c>
      <c r="U4" s="109" t="s">
        <v>4</v>
      </c>
      <c r="V4" s="109"/>
      <c r="W4" s="109"/>
      <c r="X4" s="106" t="s">
        <v>112</v>
      </c>
      <c r="Y4" s="106" t="s">
        <v>113</v>
      </c>
      <c r="Z4" s="106" t="s">
        <v>114</v>
      </c>
      <c r="AA4" s="107" t="s">
        <v>130</v>
      </c>
      <c r="AB4" s="109" t="s">
        <v>4</v>
      </c>
      <c r="AC4" s="109"/>
      <c r="AD4" s="109"/>
      <c r="AE4" s="106" t="s">
        <v>112</v>
      </c>
      <c r="AF4" s="106" t="s">
        <v>113</v>
      </c>
      <c r="AG4" s="106" t="s">
        <v>114</v>
      </c>
      <c r="AH4" s="107" t="s">
        <v>130</v>
      </c>
      <c r="AI4" s="109" t="s">
        <v>4</v>
      </c>
      <c r="AJ4" s="109"/>
      <c r="AK4" s="109"/>
      <c r="AL4" s="106" t="s">
        <v>112</v>
      </c>
      <c r="AM4" s="106" t="s">
        <v>113</v>
      </c>
      <c r="AN4" s="106" t="s">
        <v>114</v>
      </c>
      <c r="AO4" s="107" t="s">
        <v>130</v>
      </c>
      <c r="AP4" s="109" t="s">
        <v>4</v>
      </c>
      <c r="AQ4" s="109"/>
      <c r="AR4" s="109"/>
      <c r="AS4" s="106" t="s">
        <v>112</v>
      </c>
      <c r="AT4" s="106" t="s">
        <v>113</v>
      </c>
      <c r="AU4" s="106" t="s">
        <v>114</v>
      </c>
      <c r="AV4" s="107" t="s">
        <v>130</v>
      </c>
      <c r="AW4" s="109" t="s">
        <v>4</v>
      </c>
      <c r="AX4" s="109"/>
      <c r="AY4" s="109"/>
      <c r="AZ4" s="106" t="s">
        <v>112</v>
      </c>
      <c r="BA4" s="106" t="s">
        <v>113</v>
      </c>
      <c r="BB4" s="106" t="s">
        <v>114</v>
      </c>
      <c r="BC4" s="107" t="s">
        <v>130</v>
      </c>
      <c r="BD4" s="109" t="s">
        <v>4</v>
      </c>
      <c r="BE4" s="109"/>
      <c r="BF4" s="109"/>
      <c r="BG4" s="106" t="s">
        <v>112</v>
      </c>
      <c r="BH4" s="106" t="s">
        <v>113</v>
      </c>
      <c r="BI4" s="106" t="s">
        <v>114</v>
      </c>
      <c r="BJ4" s="107" t="s">
        <v>130</v>
      </c>
      <c r="BK4" s="109" t="s">
        <v>4</v>
      </c>
      <c r="BL4" s="109"/>
      <c r="BM4" s="109"/>
      <c r="BN4" s="106" t="s">
        <v>112</v>
      </c>
      <c r="BO4" s="106" t="s">
        <v>113</v>
      </c>
      <c r="BP4" s="106" t="s">
        <v>114</v>
      </c>
      <c r="BQ4" s="107" t="s">
        <v>130</v>
      </c>
      <c r="BR4" s="109" t="s">
        <v>4</v>
      </c>
      <c r="BS4" s="109"/>
      <c r="BT4" s="109"/>
      <c r="BU4" s="106" t="s">
        <v>112</v>
      </c>
      <c r="BV4" s="106" t="s">
        <v>113</v>
      </c>
      <c r="BW4" s="106" t="s">
        <v>114</v>
      </c>
      <c r="BX4" s="107" t="s">
        <v>130</v>
      </c>
      <c r="BY4" s="109" t="s">
        <v>4</v>
      </c>
      <c r="BZ4" s="109"/>
      <c r="CA4" s="109"/>
      <c r="CB4" s="106" t="s">
        <v>27</v>
      </c>
      <c r="CC4" s="106" t="s">
        <v>1</v>
      </c>
      <c r="CD4" s="106" t="s">
        <v>2</v>
      </c>
      <c r="CE4" s="106" t="s">
        <v>3</v>
      </c>
      <c r="CF4" s="109" t="s">
        <v>4</v>
      </c>
      <c r="CG4" s="109"/>
      <c r="CH4" s="109"/>
      <c r="CI4" s="106" t="s">
        <v>112</v>
      </c>
      <c r="CJ4" s="106" t="s">
        <v>113</v>
      </c>
      <c r="CK4" s="106" t="s">
        <v>114</v>
      </c>
      <c r="CL4" s="107" t="s">
        <v>130</v>
      </c>
      <c r="CM4" s="109" t="s">
        <v>4</v>
      </c>
      <c r="CN4" s="109"/>
      <c r="CO4" s="109"/>
      <c r="CP4" s="106" t="s">
        <v>27</v>
      </c>
      <c r="CQ4" s="106" t="s">
        <v>1</v>
      </c>
      <c r="CR4" s="106" t="s">
        <v>2</v>
      </c>
      <c r="CS4" s="106" t="s">
        <v>3</v>
      </c>
      <c r="CT4" s="109" t="s">
        <v>4</v>
      </c>
      <c r="CU4" s="109"/>
      <c r="CV4" s="109"/>
      <c r="CW4" s="106" t="s">
        <v>112</v>
      </c>
      <c r="CX4" s="106" t="s">
        <v>113</v>
      </c>
      <c r="CY4" s="106" t="s">
        <v>114</v>
      </c>
      <c r="CZ4" s="107" t="s">
        <v>130</v>
      </c>
      <c r="DA4" s="109" t="s">
        <v>4</v>
      </c>
      <c r="DB4" s="109"/>
      <c r="DC4" s="109"/>
      <c r="DD4" s="106" t="s">
        <v>112</v>
      </c>
      <c r="DE4" s="106" t="s">
        <v>113</v>
      </c>
      <c r="DF4" s="106" t="s">
        <v>114</v>
      </c>
      <c r="DG4" s="107" t="s">
        <v>130</v>
      </c>
      <c r="DH4" s="109" t="s">
        <v>4</v>
      </c>
      <c r="DI4" s="109"/>
      <c r="DJ4" s="109"/>
      <c r="DK4" s="106" t="s">
        <v>112</v>
      </c>
      <c r="DL4" s="106" t="s">
        <v>113</v>
      </c>
      <c r="DM4" s="106" t="s">
        <v>114</v>
      </c>
      <c r="DN4" s="107" t="s">
        <v>130</v>
      </c>
      <c r="DO4" s="109" t="s">
        <v>4</v>
      </c>
      <c r="DP4" s="109"/>
      <c r="DQ4" s="109"/>
      <c r="DR4" s="106" t="s">
        <v>112</v>
      </c>
      <c r="DS4" s="106" t="s">
        <v>113</v>
      </c>
      <c r="DT4" s="106" t="s">
        <v>114</v>
      </c>
      <c r="DU4" s="107" t="s">
        <v>130</v>
      </c>
      <c r="DV4" s="109" t="s">
        <v>4</v>
      </c>
      <c r="DW4" s="109"/>
      <c r="DX4" s="109"/>
      <c r="DY4" s="106" t="s">
        <v>112</v>
      </c>
      <c r="DZ4" s="106" t="s">
        <v>113</v>
      </c>
      <c r="EA4" s="106" t="s">
        <v>114</v>
      </c>
      <c r="EB4" s="107" t="s">
        <v>130</v>
      </c>
      <c r="EC4" s="109" t="s">
        <v>4</v>
      </c>
      <c r="ED4" s="109"/>
      <c r="EE4" s="109"/>
      <c r="EF4" s="101"/>
      <c r="EG4" s="101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4" s="6" customFormat="1" ht="139.5" customHeight="1" x14ac:dyDescent="0.2">
      <c r="A5" s="113"/>
      <c r="B5" s="121"/>
      <c r="C5" s="120"/>
      <c r="D5" s="120"/>
      <c r="E5" s="120"/>
      <c r="F5" s="108"/>
      <c r="G5" s="7" t="s">
        <v>5</v>
      </c>
      <c r="H5" s="7" t="s">
        <v>6</v>
      </c>
      <c r="I5" s="8" t="s">
        <v>115</v>
      </c>
      <c r="J5" s="106"/>
      <c r="K5" s="106"/>
      <c r="L5" s="106"/>
      <c r="M5" s="108"/>
      <c r="N5" s="8" t="s">
        <v>5</v>
      </c>
      <c r="O5" s="8" t="s">
        <v>6</v>
      </c>
      <c r="P5" s="7" t="s">
        <v>115</v>
      </c>
      <c r="Q5" s="106"/>
      <c r="R5" s="106"/>
      <c r="S5" s="106"/>
      <c r="T5" s="108"/>
      <c r="U5" s="7" t="s">
        <v>5</v>
      </c>
      <c r="V5" s="8" t="s">
        <v>6</v>
      </c>
      <c r="W5" s="8" t="s">
        <v>115</v>
      </c>
      <c r="X5" s="106"/>
      <c r="Y5" s="106"/>
      <c r="Z5" s="106"/>
      <c r="AA5" s="108"/>
      <c r="AB5" s="7" t="s">
        <v>5</v>
      </c>
      <c r="AC5" s="8" t="s">
        <v>6</v>
      </c>
      <c r="AD5" s="7" t="s">
        <v>115</v>
      </c>
      <c r="AE5" s="106"/>
      <c r="AF5" s="106"/>
      <c r="AG5" s="106"/>
      <c r="AH5" s="108"/>
      <c r="AI5" s="7" t="s">
        <v>5</v>
      </c>
      <c r="AJ5" s="8" t="s">
        <v>6</v>
      </c>
      <c r="AK5" s="7" t="s">
        <v>115</v>
      </c>
      <c r="AL5" s="106"/>
      <c r="AM5" s="106"/>
      <c r="AN5" s="106"/>
      <c r="AO5" s="108"/>
      <c r="AP5" s="7" t="s">
        <v>5</v>
      </c>
      <c r="AQ5" s="8" t="s">
        <v>6</v>
      </c>
      <c r="AR5" s="7" t="s">
        <v>115</v>
      </c>
      <c r="AS5" s="106"/>
      <c r="AT5" s="106"/>
      <c r="AU5" s="106"/>
      <c r="AV5" s="108"/>
      <c r="AW5" s="7" t="s">
        <v>5</v>
      </c>
      <c r="AX5" s="8" t="s">
        <v>6</v>
      </c>
      <c r="AY5" s="7" t="s">
        <v>115</v>
      </c>
      <c r="AZ5" s="106"/>
      <c r="BA5" s="106"/>
      <c r="BB5" s="106"/>
      <c r="BC5" s="108"/>
      <c r="BD5" s="7" t="s">
        <v>5</v>
      </c>
      <c r="BE5" s="7" t="s">
        <v>6</v>
      </c>
      <c r="BF5" s="7" t="s">
        <v>115</v>
      </c>
      <c r="BG5" s="106"/>
      <c r="BH5" s="106"/>
      <c r="BI5" s="106"/>
      <c r="BJ5" s="108"/>
      <c r="BK5" s="7" t="s">
        <v>5</v>
      </c>
      <c r="BL5" s="8" t="s">
        <v>6</v>
      </c>
      <c r="BM5" s="7" t="s">
        <v>115</v>
      </c>
      <c r="BN5" s="106"/>
      <c r="BO5" s="106"/>
      <c r="BP5" s="106"/>
      <c r="BQ5" s="108"/>
      <c r="BR5" s="7" t="s">
        <v>5</v>
      </c>
      <c r="BS5" s="8" t="s">
        <v>6</v>
      </c>
      <c r="BT5" s="7" t="s">
        <v>115</v>
      </c>
      <c r="BU5" s="106"/>
      <c r="BV5" s="106"/>
      <c r="BW5" s="106"/>
      <c r="BX5" s="108"/>
      <c r="BY5" s="7" t="s">
        <v>5</v>
      </c>
      <c r="BZ5" s="8" t="s">
        <v>6</v>
      </c>
      <c r="CA5" s="7" t="s">
        <v>115</v>
      </c>
      <c r="CB5" s="106"/>
      <c r="CC5" s="106"/>
      <c r="CD5" s="106"/>
      <c r="CE5" s="106"/>
      <c r="CF5" s="7" t="s">
        <v>5</v>
      </c>
      <c r="CG5" s="7" t="s">
        <v>6</v>
      </c>
      <c r="CH5" s="7" t="s">
        <v>7</v>
      </c>
      <c r="CI5" s="106"/>
      <c r="CJ5" s="106"/>
      <c r="CK5" s="106"/>
      <c r="CL5" s="108"/>
      <c r="CM5" s="7" t="s">
        <v>5</v>
      </c>
      <c r="CN5" s="7" t="s">
        <v>6</v>
      </c>
      <c r="CO5" s="7" t="s">
        <v>115</v>
      </c>
      <c r="CP5" s="106"/>
      <c r="CQ5" s="106"/>
      <c r="CR5" s="106"/>
      <c r="CS5" s="106"/>
      <c r="CT5" s="7" t="s">
        <v>5</v>
      </c>
      <c r="CU5" s="7" t="s">
        <v>6</v>
      </c>
      <c r="CV5" s="7" t="s">
        <v>7</v>
      </c>
      <c r="CW5" s="106"/>
      <c r="CX5" s="106"/>
      <c r="CY5" s="106"/>
      <c r="CZ5" s="108"/>
      <c r="DA5" s="7" t="s">
        <v>5</v>
      </c>
      <c r="DB5" s="7" t="s">
        <v>6</v>
      </c>
      <c r="DC5" s="7" t="s">
        <v>115</v>
      </c>
      <c r="DD5" s="106"/>
      <c r="DE5" s="106"/>
      <c r="DF5" s="106"/>
      <c r="DG5" s="108"/>
      <c r="DH5" s="7" t="s">
        <v>5</v>
      </c>
      <c r="DI5" s="8" t="s">
        <v>6</v>
      </c>
      <c r="DJ5" s="7" t="s">
        <v>115</v>
      </c>
      <c r="DK5" s="106"/>
      <c r="DL5" s="106"/>
      <c r="DM5" s="106"/>
      <c r="DN5" s="108"/>
      <c r="DO5" s="7" t="s">
        <v>5</v>
      </c>
      <c r="DP5" s="7" t="s">
        <v>6</v>
      </c>
      <c r="DQ5" s="8" t="s">
        <v>115</v>
      </c>
      <c r="DR5" s="106"/>
      <c r="DS5" s="106"/>
      <c r="DT5" s="106"/>
      <c r="DU5" s="108"/>
      <c r="DV5" s="7" t="s">
        <v>5</v>
      </c>
      <c r="DW5" s="7" t="s">
        <v>6</v>
      </c>
      <c r="DX5" s="7" t="s">
        <v>115</v>
      </c>
      <c r="DY5" s="106"/>
      <c r="DZ5" s="106"/>
      <c r="EA5" s="106"/>
      <c r="EB5" s="108"/>
      <c r="EC5" s="7" t="s">
        <v>5</v>
      </c>
      <c r="ED5" s="7" t="s">
        <v>6</v>
      </c>
      <c r="EE5" s="7" t="s">
        <v>115</v>
      </c>
      <c r="EF5" s="67" t="s">
        <v>50</v>
      </c>
      <c r="EG5" s="67" t="s">
        <v>51</v>
      </c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4" s="80" customFormat="1" ht="21" customHeight="1" x14ac:dyDescent="0.25">
      <c r="A6" s="76" t="s">
        <v>35</v>
      </c>
      <c r="B6" s="77" t="s">
        <v>9</v>
      </c>
      <c r="C6" s="37">
        <f>J6+Q6+X6+AE6+AL6+AS6+AZ6+BG6+BN6+BU6+CI6</f>
        <v>16233</v>
      </c>
      <c r="D6" s="37">
        <f>K6+R6+Y6+AF6+AM6+AT6+BA6+BH6+BO6+BV6+CC6+CJ6+CQ6</f>
        <v>115533.3</v>
      </c>
      <c r="E6" s="37">
        <f>L6+S6+Z6+AG6+AN6+AU6+BB6+BI6+BP6+BW6+CD6+CK6+CR6</f>
        <v>135482.1</v>
      </c>
      <c r="F6" s="37">
        <f>M6+T6+AA6+AH6+AO6+AV6+BC6+BJ6+BQ6+BX6+CE6+CL6+CS6</f>
        <v>17183</v>
      </c>
      <c r="G6" s="36">
        <f>F6/D6*100</f>
        <v>14.872768284122412</v>
      </c>
      <c r="H6" s="36">
        <f>F6/E6*100</f>
        <v>12.68285625924015</v>
      </c>
      <c r="I6" s="36">
        <f>F6/C6*100</f>
        <v>105.85227622743794</v>
      </c>
      <c r="J6" s="37">
        <v>2398</v>
      </c>
      <c r="K6" s="37">
        <v>12919</v>
      </c>
      <c r="L6" s="37">
        <v>12164</v>
      </c>
      <c r="M6" s="37">
        <v>2912</v>
      </c>
      <c r="N6" s="36">
        <f>M6/K6*100</f>
        <v>22.540444306834896</v>
      </c>
      <c r="O6" s="36">
        <f>M6/L6*100</f>
        <v>23.939493587635646</v>
      </c>
      <c r="P6" s="36">
        <f t="shared" ref="P6:P10" si="0">M6/J6*100</f>
        <v>121.43452877397831</v>
      </c>
      <c r="Q6" s="37"/>
      <c r="R6" s="37"/>
      <c r="S6" s="37"/>
      <c r="T6" s="37"/>
      <c r="U6" s="37"/>
      <c r="V6" s="36"/>
      <c r="W6" s="36"/>
      <c r="X6" s="37">
        <v>366</v>
      </c>
      <c r="Y6" s="37">
        <v>1295</v>
      </c>
      <c r="Z6" s="37">
        <v>1295</v>
      </c>
      <c r="AA6" s="37">
        <v>321</v>
      </c>
      <c r="AB6" s="36">
        <f t="shared" ref="AB6:AB10" si="1">AA6/Y6*100</f>
        <v>24.787644787644787</v>
      </c>
      <c r="AC6" s="36">
        <f t="shared" ref="AC6:AC10" si="2">AA6/Z6*100</f>
        <v>24.787644787644787</v>
      </c>
      <c r="AD6" s="36">
        <f t="shared" ref="AD6:AD10" si="3">AA6/X6*100</f>
        <v>87.704918032786878</v>
      </c>
      <c r="AE6" s="37">
        <v>878</v>
      </c>
      <c r="AF6" s="37">
        <v>17650</v>
      </c>
      <c r="AG6" s="37">
        <v>20020</v>
      </c>
      <c r="AH6" s="37">
        <v>2673</v>
      </c>
      <c r="AI6" s="78">
        <f>AH6/AF6*100</f>
        <v>15.144475920679886</v>
      </c>
      <c r="AJ6" s="36">
        <f>AH6/AG6*100</f>
        <v>13.351648351648352</v>
      </c>
      <c r="AK6" s="37" t="s">
        <v>49</v>
      </c>
      <c r="AL6" s="37">
        <v>3557</v>
      </c>
      <c r="AM6" s="37">
        <v>42540</v>
      </c>
      <c r="AN6" s="37">
        <v>61038</v>
      </c>
      <c r="AO6" s="37">
        <v>2428</v>
      </c>
      <c r="AP6" s="36">
        <f>AO6/AM6*100</f>
        <v>5.7075693464974142</v>
      </c>
      <c r="AQ6" s="36">
        <f>AO6/AN6*100</f>
        <v>3.9778498640191353</v>
      </c>
      <c r="AR6" s="36">
        <f t="shared" ref="AR6:AR10" si="4">AO6/AL6*100</f>
        <v>68.25976946865336</v>
      </c>
      <c r="AS6" s="37"/>
      <c r="AT6" s="37">
        <v>94</v>
      </c>
      <c r="AU6" s="37">
        <v>94</v>
      </c>
      <c r="AV6" s="37"/>
      <c r="AW6" s="36"/>
      <c r="AX6" s="36"/>
      <c r="AY6" s="36"/>
      <c r="AZ6" s="37"/>
      <c r="BA6" s="37">
        <v>70</v>
      </c>
      <c r="BB6" s="37">
        <v>70</v>
      </c>
      <c r="BC6" s="37"/>
      <c r="BD6" s="37"/>
      <c r="BE6" s="37"/>
      <c r="BF6" s="37"/>
      <c r="BG6" s="37">
        <v>8960</v>
      </c>
      <c r="BH6" s="37">
        <v>37634.199999999997</v>
      </c>
      <c r="BI6" s="37">
        <v>38720</v>
      </c>
      <c r="BJ6" s="37">
        <v>8483</v>
      </c>
      <c r="BK6" s="36">
        <f>BJ6/BH6*100</f>
        <v>22.54066779684436</v>
      </c>
      <c r="BL6" s="36">
        <f>BJ6/BI6*100</f>
        <v>21.908574380165287</v>
      </c>
      <c r="BM6" s="36">
        <f>BJ6/BG6*100</f>
        <v>94.676339285714278</v>
      </c>
      <c r="BN6" s="37">
        <v>74</v>
      </c>
      <c r="BO6" s="37">
        <v>1071.0999999999999</v>
      </c>
      <c r="BP6" s="37">
        <v>1071.0999999999999</v>
      </c>
      <c r="BQ6" s="37">
        <v>298</v>
      </c>
      <c r="BR6" s="78">
        <f t="shared" ref="BR6:BR10" si="5">BQ6/BO6*100</f>
        <v>27.821865372047434</v>
      </c>
      <c r="BS6" s="36">
        <f>BQ6/BP6*100</f>
        <v>27.821865372047434</v>
      </c>
      <c r="BT6" s="36" t="s">
        <v>49</v>
      </c>
      <c r="BU6" s="37"/>
      <c r="BV6" s="37">
        <v>2250</v>
      </c>
      <c r="BW6" s="37">
        <v>1000</v>
      </c>
      <c r="BX6" s="37">
        <v>65</v>
      </c>
      <c r="BY6" s="36">
        <f>BX6/BV6*100</f>
        <v>2.8888888888888888</v>
      </c>
      <c r="BZ6" s="36">
        <f>BX6/BW6*100</f>
        <v>6.5</v>
      </c>
      <c r="CA6" s="36"/>
      <c r="CB6" s="37">
        <v>0</v>
      </c>
      <c r="CC6" s="37"/>
      <c r="CD6" s="37"/>
      <c r="CE6" s="37"/>
      <c r="CF6" s="37"/>
      <c r="CG6" s="37"/>
      <c r="CH6" s="37"/>
      <c r="CI6" s="37"/>
      <c r="CJ6" s="37">
        <v>10</v>
      </c>
      <c r="CK6" s="37">
        <v>10</v>
      </c>
      <c r="CL6" s="37">
        <v>3</v>
      </c>
      <c r="CM6" s="36">
        <f>CL6/CJ6*100</f>
        <v>30</v>
      </c>
      <c r="CN6" s="79">
        <f>CL6/CK6*100</f>
        <v>30</v>
      </c>
      <c r="CO6" s="79"/>
      <c r="CP6" s="37">
        <v>0</v>
      </c>
      <c r="CQ6" s="37"/>
      <c r="CR6" s="37"/>
      <c r="CS6" s="37"/>
      <c r="CT6" s="37"/>
      <c r="CU6" s="37"/>
      <c r="CV6" s="37"/>
      <c r="CW6" s="37">
        <v>1171</v>
      </c>
      <c r="CX6" s="37">
        <v>6966</v>
      </c>
      <c r="CY6" s="37">
        <v>10634</v>
      </c>
      <c r="CZ6" s="37">
        <v>1434</v>
      </c>
      <c r="DA6" s="36">
        <f>CZ6/CX6*100</f>
        <v>20.585701981050818</v>
      </c>
      <c r="DB6" s="36">
        <f>CZ6/CY6*100</f>
        <v>13.485047959375587</v>
      </c>
      <c r="DC6" s="36">
        <f>CZ6/CW6*100</f>
        <v>122.45943637916309</v>
      </c>
      <c r="DD6" s="37">
        <f>CZ6/CW6*100</f>
        <v>122.45943637916309</v>
      </c>
      <c r="DE6" s="37">
        <v>23059</v>
      </c>
      <c r="DF6" s="37">
        <v>22359</v>
      </c>
      <c r="DG6" s="37"/>
      <c r="DH6" s="36"/>
      <c r="DI6" s="36"/>
      <c r="DJ6" s="36"/>
      <c r="DK6" s="37">
        <f t="shared" ref="DK6:DK10" si="6">C6-CW6-DD6</f>
        <v>14939.540563620836</v>
      </c>
      <c r="DL6" s="37">
        <f>D6-CX6-DE6</f>
        <v>85508.3</v>
      </c>
      <c r="DM6" s="37">
        <f t="shared" ref="DM6:DN9" si="7">E6-DF6-CY6</f>
        <v>102489.1</v>
      </c>
      <c r="DN6" s="37">
        <f t="shared" si="7"/>
        <v>15749</v>
      </c>
      <c r="DO6" s="36">
        <f>DN6/DL6*100</f>
        <v>18.418095085506319</v>
      </c>
      <c r="DP6" s="36">
        <f>DN6/DM6*100</f>
        <v>15.36651214616969</v>
      </c>
      <c r="DQ6" s="36">
        <f>DN6/DK6*100</f>
        <v>105.4182351387048</v>
      </c>
      <c r="DR6" s="37"/>
      <c r="DS6" s="37"/>
      <c r="DT6" s="37"/>
      <c r="DU6" s="37"/>
      <c r="DV6" s="36"/>
      <c r="DW6" s="37"/>
      <c r="DX6" s="37"/>
      <c r="DY6" s="37"/>
      <c r="DZ6" s="37"/>
      <c r="EA6" s="37"/>
      <c r="EB6" s="37"/>
      <c r="EC6" s="36"/>
      <c r="ED6" s="37"/>
      <c r="EE6" s="37"/>
      <c r="EF6" s="37">
        <f>доходы!E13-расходы!E6</f>
        <v>2261.8999999999942</v>
      </c>
      <c r="EG6" s="37">
        <f>доходы!F13-расходы!F6</f>
        <v>37665</v>
      </c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</row>
    <row r="7" spans="1:184" s="80" customFormat="1" ht="25.5" customHeight="1" x14ac:dyDescent="0.25">
      <c r="A7" s="76" t="s">
        <v>36</v>
      </c>
      <c r="B7" s="77" t="s">
        <v>10</v>
      </c>
      <c r="C7" s="37">
        <f t="shared" ref="C7:C10" si="8">J7+Q7+X7+AE7+AL7+AS7+AZ7+BG7+BN7+BU7+CI7</f>
        <v>6388</v>
      </c>
      <c r="D7" s="37">
        <f t="shared" ref="D7:D10" si="9">K7+R7+Y7+AF7+AM7+AT7+BA7+BH7+BO7+BV7+CC7+CJ7+CQ7</f>
        <v>30344.9</v>
      </c>
      <c r="E7" s="37">
        <f>L7+S7+Z7+AG7+AN7+AU7+BB7+BI7+BP7+BW7+CD7+CK7+CR7</f>
        <v>31259.7</v>
      </c>
      <c r="F7" s="37">
        <f>M7+T7+AA7+AH7+AO7+AV7+BC7+BJ7+BQ7+BX7+CE7+CL7+CS7</f>
        <v>7198</v>
      </c>
      <c r="G7" s="36">
        <f t="shared" ref="G7:G10" si="10">F7/D7*100</f>
        <v>23.720625212144377</v>
      </c>
      <c r="H7" s="36">
        <f t="shared" ref="H7:H10" si="11">F7/E7*100</f>
        <v>23.026452589116339</v>
      </c>
      <c r="I7" s="36">
        <f t="shared" ref="I7:I10" si="12">F7/C7*100</f>
        <v>112.68002504696307</v>
      </c>
      <c r="J7" s="37">
        <v>1675</v>
      </c>
      <c r="K7" s="37">
        <v>11000.5</v>
      </c>
      <c r="L7" s="37">
        <v>11269</v>
      </c>
      <c r="M7" s="37">
        <v>2030</v>
      </c>
      <c r="N7" s="36">
        <f t="shared" ref="N7:N10" si="13">M7/K7*100</f>
        <v>18.45370664969774</v>
      </c>
      <c r="O7" s="36">
        <f t="shared" ref="O7:O10" si="14">M7/L7*100</f>
        <v>18.01402076493034</v>
      </c>
      <c r="P7" s="36">
        <f t="shared" si="0"/>
        <v>121.19402985074628</v>
      </c>
      <c r="Q7" s="37">
        <v>80</v>
      </c>
      <c r="R7" s="37">
        <v>170.7</v>
      </c>
      <c r="S7" s="37">
        <v>170.7</v>
      </c>
      <c r="T7" s="37">
        <v>28</v>
      </c>
      <c r="U7" s="36">
        <f>T7/R7*100</f>
        <v>16.403046280023435</v>
      </c>
      <c r="V7" s="36">
        <f>T7/S7*100</f>
        <v>16.403046280023435</v>
      </c>
      <c r="W7" s="78">
        <f t="shared" ref="W7:W10" si="15">T7/Q7*100</f>
        <v>35</v>
      </c>
      <c r="X7" s="37">
        <v>82</v>
      </c>
      <c r="Y7" s="37">
        <v>406.5</v>
      </c>
      <c r="Z7" s="37">
        <v>407</v>
      </c>
      <c r="AA7" s="37">
        <v>116</v>
      </c>
      <c r="AB7" s="36">
        <f t="shared" si="1"/>
        <v>28.536285362853629</v>
      </c>
      <c r="AC7" s="36">
        <f t="shared" si="2"/>
        <v>28.501228501228503</v>
      </c>
      <c r="AD7" s="36">
        <f t="shared" si="3"/>
        <v>141.46341463414635</v>
      </c>
      <c r="AE7" s="37"/>
      <c r="AF7" s="37">
        <v>200</v>
      </c>
      <c r="AG7" s="37">
        <v>200</v>
      </c>
      <c r="AH7" s="37"/>
      <c r="AI7" s="78"/>
      <c r="AJ7" s="36"/>
      <c r="AK7" s="37"/>
      <c r="AL7" s="37">
        <v>1500</v>
      </c>
      <c r="AM7" s="37">
        <v>6769</v>
      </c>
      <c r="AN7" s="37">
        <v>6769</v>
      </c>
      <c r="AO7" s="37">
        <v>1855</v>
      </c>
      <c r="AP7" s="36">
        <f t="shared" ref="AP7:AP10" si="16">AO7/AM7*100</f>
        <v>27.404343329886245</v>
      </c>
      <c r="AQ7" s="36">
        <f t="shared" ref="AQ7:AQ10" si="17">AO7/AN7*100</f>
        <v>27.404343329886245</v>
      </c>
      <c r="AR7" s="36">
        <f t="shared" si="4"/>
        <v>123.66666666666666</v>
      </c>
      <c r="AS7" s="37">
        <v>100</v>
      </c>
      <c r="AT7" s="37">
        <v>1200</v>
      </c>
      <c r="AU7" s="37">
        <v>1200</v>
      </c>
      <c r="AV7" s="37"/>
      <c r="AW7" s="36"/>
      <c r="AX7" s="36"/>
      <c r="AY7" s="36"/>
      <c r="AZ7" s="37"/>
      <c r="BA7" s="37">
        <v>5</v>
      </c>
      <c r="BB7" s="37">
        <v>5</v>
      </c>
      <c r="BC7" s="37"/>
      <c r="BD7" s="37"/>
      <c r="BE7" s="37"/>
      <c r="BF7" s="37"/>
      <c r="BG7" s="37">
        <v>2913</v>
      </c>
      <c r="BH7" s="37">
        <v>10226.200000000001</v>
      </c>
      <c r="BI7" s="37">
        <v>10860</v>
      </c>
      <c r="BJ7" s="37">
        <v>3110</v>
      </c>
      <c r="BK7" s="36">
        <f t="shared" ref="BK7:BK10" si="18">BJ7/BH7*100</f>
        <v>30.412078778040719</v>
      </c>
      <c r="BL7" s="36">
        <f t="shared" ref="BL7:BL10" si="19">BJ7/BI7*100</f>
        <v>28.63720073664825</v>
      </c>
      <c r="BM7" s="36">
        <f t="shared" ref="BM7:BM10" si="20">BJ7/BG7*100</f>
        <v>106.76278750429111</v>
      </c>
      <c r="BN7" s="37">
        <v>14</v>
      </c>
      <c r="BO7" s="37">
        <v>50</v>
      </c>
      <c r="BP7" s="37">
        <v>62</v>
      </c>
      <c r="BQ7" s="37">
        <v>20</v>
      </c>
      <c r="BR7" s="78">
        <f t="shared" si="5"/>
        <v>40</v>
      </c>
      <c r="BS7" s="36">
        <f>BQ7/BP7*100</f>
        <v>32.258064516129032</v>
      </c>
      <c r="BT7" s="36">
        <f t="shared" ref="BT7" si="21">BQ7/BN7*100</f>
        <v>142.85714285714286</v>
      </c>
      <c r="BU7" s="37">
        <v>24</v>
      </c>
      <c r="BV7" s="37">
        <v>317</v>
      </c>
      <c r="BW7" s="37">
        <v>317</v>
      </c>
      <c r="BX7" s="37">
        <v>39</v>
      </c>
      <c r="BY7" s="36">
        <f t="shared" ref="BY7:BY10" si="22">BX7/BV7*100</f>
        <v>12.302839116719243</v>
      </c>
      <c r="BZ7" s="36">
        <f t="shared" ref="BZ7:BZ10" si="23">BX7/BW7*100</f>
        <v>12.302839116719243</v>
      </c>
      <c r="CA7" s="36">
        <f t="shared" ref="CA7" si="24">BX7/BU7*100</f>
        <v>162.5</v>
      </c>
      <c r="CB7" s="37">
        <v>0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6"/>
      <c r="CN7" s="79"/>
      <c r="CO7" s="79"/>
      <c r="CP7" s="37">
        <v>0</v>
      </c>
      <c r="CQ7" s="37"/>
      <c r="CR7" s="37"/>
      <c r="CS7" s="37"/>
      <c r="CT7" s="37"/>
      <c r="CU7" s="37"/>
      <c r="CV7" s="37"/>
      <c r="CW7" s="37">
        <v>1250</v>
      </c>
      <c r="CX7" s="37">
        <v>8060</v>
      </c>
      <c r="CY7" s="37">
        <v>8086</v>
      </c>
      <c r="CZ7" s="37">
        <v>1300</v>
      </c>
      <c r="DA7" s="36">
        <f t="shared" ref="DA7:DA10" si="25">CZ7/CX7*100</f>
        <v>16.129032258064516</v>
      </c>
      <c r="DB7" s="36">
        <f t="shared" ref="DB7:DB10" si="26">CZ7/CY7*100</f>
        <v>16.077170418006432</v>
      </c>
      <c r="DC7" s="36">
        <f t="shared" ref="DC7:DC10" si="27">CZ7/CW7*100</f>
        <v>104</v>
      </c>
      <c r="DD7" s="37">
        <f t="shared" ref="DD7:DD10" si="28">CZ7/CW7*100</f>
        <v>104</v>
      </c>
      <c r="DE7" s="37">
        <v>1911</v>
      </c>
      <c r="DF7" s="37">
        <v>1911</v>
      </c>
      <c r="DG7" s="37">
        <v>15</v>
      </c>
      <c r="DH7" s="36">
        <f t="shared" ref="DH7:DH10" si="29">DG7/DE7*100</f>
        <v>0.78492935635792771</v>
      </c>
      <c r="DI7" s="36">
        <f t="shared" ref="DI7:DI10" si="30">DG7/DF7*100</f>
        <v>0.78492935635792771</v>
      </c>
      <c r="DJ7" s="36">
        <f t="shared" ref="DJ7:DJ10" si="31">DG7/DD7*100</f>
        <v>14.423076923076922</v>
      </c>
      <c r="DK7" s="37">
        <f t="shared" si="6"/>
        <v>5034</v>
      </c>
      <c r="DL7" s="37">
        <f t="shared" ref="DL7:DL10" si="32">D7-CX7-DE7</f>
        <v>20373.900000000001</v>
      </c>
      <c r="DM7" s="37">
        <f t="shared" si="7"/>
        <v>21262.7</v>
      </c>
      <c r="DN7" s="37">
        <f t="shared" si="7"/>
        <v>5883</v>
      </c>
      <c r="DO7" s="36">
        <f t="shared" ref="DO7:DO10" si="33">DN7/DL7*100</f>
        <v>28.875178537246182</v>
      </c>
      <c r="DP7" s="36">
        <f t="shared" ref="DP7:DP10" si="34">DN7/DM7*100</f>
        <v>27.668170081880479</v>
      </c>
      <c r="DQ7" s="36">
        <f t="shared" ref="DQ7:DQ10" si="35">DN7/DK7*100</f>
        <v>116.86531585220501</v>
      </c>
      <c r="DR7" s="37">
        <v>419</v>
      </c>
      <c r="DS7" s="37">
        <v>2614.8000000000002</v>
      </c>
      <c r="DT7" s="37">
        <v>2614.8000000000002</v>
      </c>
      <c r="DU7" s="37">
        <v>501</v>
      </c>
      <c r="DV7" s="36">
        <f t="shared" ref="DV7:DV10" si="36">DU7/DS7*100</f>
        <v>19.160165213400639</v>
      </c>
      <c r="DW7" s="36">
        <f>DU7/DT7*100</f>
        <v>19.160165213400639</v>
      </c>
      <c r="DX7" s="36">
        <f>DU7/DR7*100</f>
        <v>119.57040572792363</v>
      </c>
      <c r="DY7" s="37">
        <v>375</v>
      </c>
      <c r="DZ7" s="37">
        <v>2516.8000000000002</v>
      </c>
      <c r="EA7" s="37">
        <v>2516.8000000000002</v>
      </c>
      <c r="EB7" s="37">
        <v>453</v>
      </c>
      <c r="EC7" s="36">
        <f t="shared" ref="EC7:EC10" si="37">EB7/DZ7*100</f>
        <v>17.999046408137314</v>
      </c>
      <c r="ED7" s="36">
        <f>EB7/EA7*100</f>
        <v>17.999046408137314</v>
      </c>
      <c r="EE7" s="36">
        <f>EB7/DY7*100</f>
        <v>120.8</v>
      </c>
      <c r="EF7" s="37">
        <f>доходы!E14-расходы!E7</f>
        <v>0.2999999999992724</v>
      </c>
      <c r="EG7" s="37">
        <f>доходы!F14-расходы!F7</f>
        <v>5917</v>
      </c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</row>
    <row r="8" spans="1:184" s="80" customFormat="1" ht="25.5" customHeight="1" x14ac:dyDescent="0.25">
      <c r="A8" s="81" t="s">
        <v>37</v>
      </c>
      <c r="B8" s="82" t="s">
        <v>11</v>
      </c>
      <c r="C8" s="37">
        <f t="shared" si="8"/>
        <v>5649</v>
      </c>
      <c r="D8" s="79">
        <f t="shared" si="9"/>
        <v>19686</v>
      </c>
      <c r="E8" s="37">
        <f>L8+S8+Z8+AG8+AN8+AU8+BB8+BI8+BP8+BW8+CD8+CK8+CR8</f>
        <v>23011.200000000001</v>
      </c>
      <c r="F8" s="79">
        <f>M8+T8+AA8+AH8+AO8+AV8+BC8+BJ8+BQ8+BX8+CE8+CL8+CS8</f>
        <v>5956</v>
      </c>
      <c r="G8" s="78">
        <f t="shared" si="10"/>
        <v>30.255003555826477</v>
      </c>
      <c r="H8" s="78">
        <f t="shared" si="11"/>
        <v>25.883048254762897</v>
      </c>
      <c r="I8" s="78">
        <f t="shared" si="12"/>
        <v>105.43459019295452</v>
      </c>
      <c r="J8" s="79">
        <v>1692</v>
      </c>
      <c r="K8" s="79">
        <v>8007</v>
      </c>
      <c r="L8" s="79">
        <v>8713</v>
      </c>
      <c r="M8" s="79">
        <v>2078</v>
      </c>
      <c r="N8" s="78">
        <f t="shared" si="13"/>
        <v>25.952291744723365</v>
      </c>
      <c r="O8" s="78">
        <f t="shared" si="14"/>
        <v>23.849420406289454</v>
      </c>
      <c r="P8" s="78">
        <f t="shared" si="0"/>
        <v>122.81323877068557</v>
      </c>
      <c r="Q8" s="79">
        <v>40</v>
      </c>
      <c r="R8" s="79">
        <v>170.7</v>
      </c>
      <c r="S8" s="79">
        <v>170.7</v>
      </c>
      <c r="T8" s="79">
        <v>30</v>
      </c>
      <c r="U8" s="78">
        <f t="shared" ref="U8:U10" si="38">T8/R8*100</f>
        <v>17.574692442882249</v>
      </c>
      <c r="V8" s="78">
        <f t="shared" ref="V8:V10" si="39">T8/S8*100</f>
        <v>17.574692442882249</v>
      </c>
      <c r="W8" s="78">
        <f t="shared" si="15"/>
        <v>75</v>
      </c>
      <c r="X8" s="79">
        <v>52</v>
      </c>
      <c r="Y8" s="79">
        <v>332</v>
      </c>
      <c r="Z8" s="79">
        <v>332</v>
      </c>
      <c r="AA8" s="79">
        <v>51</v>
      </c>
      <c r="AB8" s="36">
        <f t="shared" si="1"/>
        <v>15.361445783132529</v>
      </c>
      <c r="AC8" s="36">
        <f t="shared" si="2"/>
        <v>15.361445783132529</v>
      </c>
      <c r="AD8" s="36">
        <f t="shared" si="3"/>
        <v>98.076923076923066</v>
      </c>
      <c r="AE8" s="79"/>
      <c r="AF8" s="79"/>
      <c r="AG8" s="79"/>
      <c r="AH8" s="79"/>
      <c r="AI8" s="78"/>
      <c r="AJ8" s="36"/>
      <c r="AK8" s="37"/>
      <c r="AL8" s="79">
        <v>498</v>
      </c>
      <c r="AM8" s="79">
        <v>2734.4</v>
      </c>
      <c r="AN8" s="79">
        <v>4794</v>
      </c>
      <c r="AO8" s="79">
        <v>524</v>
      </c>
      <c r="AP8" s="36">
        <f t="shared" si="16"/>
        <v>19.163253364540665</v>
      </c>
      <c r="AQ8" s="36">
        <f t="shared" si="17"/>
        <v>10.930329578639967</v>
      </c>
      <c r="AR8" s="36">
        <f t="shared" si="4"/>
        <v>105.22088353413655</v>
      </c>
      <c r="AS8" s="79">
        <v>3</v>
      </c>
      <c r="AT8" s="79">
        <v>800</v>
      </c>
      <c r="AU8" s="79">
        <v>900</v>
      </c>
      <c r="AV8" s="79"/>
      <c r="AW8" s="78"/>
      <c r="AX8" s="36"/>
      <c r="AY8" s="36"/>
      <c r="AZ8" s="79"/>
      <c r="BA8" s="79"/>
      <c r="BB8" s="79"/>
      <c r="BC8" s="79"/>
      <c r="BD8" s="37"/>
      <c r="BE8" s="37"/>
      <c r="BF8" s="37"/>
      <c r="BG8" s="79">
        <v>3361</v>
      </c>
      <c r="BH8" s="79">
        <v>7420.4</v>
      </c>
      <c r="BI8" s="79">
        <v>7825</v>
      </c>
      <c r="BJ8" s="79">
        <v>3155</v>
      </c>
      <c r="BK8" s="78">
        <f t="shared" si="18"/>
        <v>42.517923562072127</v>
      </c>
      <c r="BL8" s="78">
        <f t="shared" si="19"/>
        <v>40.319488817891376</v>
      </c>
      <c r="BM8" s="36">
        <f t="shared" si="20"/>
        <v>93.87087176435584</v>
      </c>
      <c r="BN8" s="79">
        <v>3</v>
      </c>
      <c r="BO8" s="79">
        <v>206.5</v>
      </c>
      <c r="BP8" s="79">
        <v>206.5</v>
      </c>
      <c r="BQ8" s="79">
        <v>103</v>
      </c>
      <c r="BR8" s="78">
        <f t="shared" si="5"/>
        <v>49.878934624697337</v>
      </c>
      <c r="BS8" s="78">
        <f t="shared" ref="BS8:BS10" si="40">BQ8/BP8*100</f>
        <v>49.878934624697337</v>
      </c>
      <c r="BT8" s="36" t="s">
        <v>49</v>
      </c>
      <c r="BU8" s="79"/>
      <c r="BV8" s="79">
        <v>15</v>
      </c>
      <c r="BW8" s="79">
        <v>70</v>
      </c>
      <c r="BX8" s="79">
        <v>15</v>
      </c>
      <c r="BY8" s="36">
        <f t="shared" si="22"/>
        <v>100</v>
      </c>
      <c r="BZ8" s="36">
        <f t="shared" si="23"/>
        <v>21.428571428571427</v>
      </c>
      <c r="CA8" s="36"/>
      <c r="CB8" s="79">
        <v>0</v>
      </c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36"/>
      <c r="CN8" s="79"/>
      <c r="CO8" s="79"/>
      <c r="CP8" s="79">
        <v>0</v>
      </c>
      <c r="CQ8" s="79"/>
      <c r="CR8" s="79"/>
      <c r="CS8" s="79"/>
      <c r="CT8" s="79"/>
      <c r="CU8" s="79"/>
      <c r="CV8" s="79"/>
      <c r="CW8" s="79">
        <v>1093</v>
      </c>
      <c r="CX8" s="79">
        <v>6633</v>
      </c>
      <c r="CY8" s="79">
        <v>6650</v>
      </c>
      <c r="CZ8" s="79">
        <v>1312</v>
      </c>
      <c r="DA8" s="78">
        <f t="shared" si="25"/>
        <v>19.779888436604853</v>
      </c>
      <c r="DB8" s="78">
        <f t="shared" si="26"/>
        <v>19.729323308270676</v>
      </c>
      <c r="DC8" s="36">
        <f t="shared" si="27"/>
        <v>120.03659652333027</v>
      </c>
      <c r="DD8" s="37">
        <f t="shared" si="28"/>
        <v>120.03659652333027</v>
      </c>
      <c r="DE8" s="79">
        <v>30</v>
      </c>
      <c r="DF8" s="79">
        <v>30</v>
      </c>
      <c r="DG8" s="79"/>
      <c r="DH8" s="36"/>
      <c r="DI8" s="36"/>
      <c r="DJ8" s="36"/>
      <c r="DK8" s="37">
        <f t="shared" si="6"/>
        <v>4435.9634034766696</v>
      </c>
      <c r="DL8" s="79">
        <f t="shared" si="32"/>
        <v>13023</v>
      </c>
      <c r="DM8" s="37">
        <f t="shared" si="7"/>
        <v>16331.2</v>
      </c>
      <c r="DN8" s="37">
        <f t="shared" si="7"/>
        <v>4644</v>
      </c>
      <c r="DO8" s="78">
        <f t="shared" si="33"/>
        <v>35.659986178299931</v>
      </c>
      <c r="DP8" s="78">
        <f t="shared" si="34"/>
        <v>28.436367198981088</v>
      </c>
      <c r="DQ8" s="78">
        <f t="shared" si="35"/>
        <v>104.68977260633581</v>
      </c>
      <c r="DR8" s="79">
        <v>343</v>
      </c>
      <c r="DS8" s="79">
        <v>1960</v>
      </c>
      <c r="DT8" s="79">
        <v>2084</v>
      </c>
      <c r="DU8" s="79">
        <v>392</v>
      </c>
      <c r="DV8" s="78">
        <f t="shared" si="36"/>
        <v>20</v>
      </c>
      <c r="DW8" s="78">
        <f t="shared" ref="DW8:DW10" si="41">DU8/DT8*100</f>
        <v>18.809980806142036</v>
      </c>
      <c r="DX8" s="78">
        <f t="shared" ref="DX8:DX10" si="42">DU8/DR8*100</f>
        <v>114.28571428571428</v>
      </c>
      <c r="DY8" s="79">
        <v>343</v>
      </c>
      <c r="DZ8" s="79">
        <v>1950</v>
      </c>
      <c r="EA8" s="79">
        <v>1950</v>
      </c>
      <c r="EB8" s="79">
        <v>384</v>
      </c>
      <c r="EC8" s="78">
        <f t="shared" si="37"/>
        <v>19.692307692307693</v>
      </c>
      <c r="ED8" s="78">
        <f t="shared" ref="ED8:ED10" si="43">EB8/EA8*100</f>
        <v>19.692307692307693</v>
      </c>
      <c r="EE8" s="78">
        <f t="shared" ref="EE8:EE10" si="44">EB8/DY8*100</f>
        <v>111.9533527696793</v>
      </c>
      <c r="EF8" s="37">
        <f>доходы!E15-расходы!E8</f>
        <v>-999.90000000000146</v>
      </c>
      <c r="EG8" s="37">
        <f>доходы!F15-расходы!F8</f>
        <v>5213.1000000000004</v>
      </c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</row>
    <row r="9" spans="1:184" s="38" customFormat="1" ht="23.25" customHeight="1" x14ac:dyDescent="0.25">
      <c r="A9" s="83" t="s">
        <v>38</v>
      </c>
      <c r="B9" s="82" t="s">
        <v>12</v>
      </c>
      <c r="C9" s="79">
        <f t="shared" si="8"/>
        <v>2648</v>
      </c>
      <c r="D9" s="79">
        <f t="shared" si="9"/>
        <v>11789.099999999999</v>
      </c>
      <c r="E9" s="37">
        <f t="shared" ref="E9:E10" si="45">L9+S9+Z9+AG9+AN9+AU9+BB9+BI9+BP9+BW9+CD9+CK9+CR9</f>
        <v>12187.7</v>
      </c>
      <c r="F9" s="79">
        <f t="shared" ref="F9" si="46">M9+T9+AA9+AH9+AO9+AV9+BC9+BJ9+BQ9+BX9+CE9+CL9+CS9</f>
        <v>3090</v>
      </c>
      <c r="G9" s="78">
        <f t="shared" si="10"/>
        <v>26.210652212637097</v>
      </c>
      <c r="H9" s="78">
        <f t="shared" si="11"/>
        <v>25.353430097557371</v>
      </c>
      <c r="I9" s="78">
        <f t="shared" si="12"/>
        <v>116.69184290030212</v>
      </c>
      <c r="J9" s="79">
        <v>1012</v>
      </c>
      <c r="K9" s="79">
        <v>4890.5</v>
      </c>
      <c r="L9" s="79">
        <v>4956</v>
      </c>
      <c r="M9" s="79">
        <v>1096</v>
      </c>
      <c r="N9" s="78">
        <f t="shared" si="13"/>
        <v>22.410796442081587</v>
      </c>
      <c r="O9" s="78">
        <f t="shared" si="14"/>
        <v>22.114608555286523</v>
      </c>
      <c r="P9" s="78">
        <f t="shared" si="0"/>
        <v>108.300395256917</v>
      </c>
      <c r="Q9" s="79">
        <v>40</v>
      </c>
      <c r="R9" s="79">
        <v>170.7</v>
      </c>
      <c r="S9" s="79">
        <v>170.7</v>
      </c>
      <c r="T9" s="79">
        <v>29</v>
      </c>
      <c r="U9" s="78">
        <f t="shared" si="38"/>
        <v>16.988869361452842</v>
      </c>
      <c r="V9" s="78">
        <f t="shared" si="39"/>
        <v>16.988869361452842</v>
      </c>
      <c r="W9" s="78">
        <f t="shared" si="15"/>
        <v>72.5</v>
      </c>
      <c r="X9" s="79">
        <v>5</v>
      </c>
      <c r="Y9" s="79">
        <v>165</v>
      </c>
      <c r="Z9" s="79">
        <v>165</v>
      </c>
      <c r="AA9" s="79">
        <v>5</v>
      </c>
      <c r="AB9" s="36">
        <f t="shared" si="1"/>
        <v>3.0303030303030303</v>
      </c>
      <c r="AC9" s="36">
        <f t="shared" si="2"/>
        <v>3.0303030303030303</v>
      </c>
      <c r="AD9" s="36">
        <f t="shared" si="3"/>
        <v>100</v>
      </c>
      <c r="AE9" s="79"/>
      <c r="AF9" s="79"/>
      <c r="AG9" s="79">
        <v>303</v>
      </c>
      <c r="AH9" s="79"/>
      <c r="AI9" s="78"/>
      <c r="AJ9" s="36"/>
      <c r="AK9" s="37"/>
      <c r="AL9" s="79">
        <v>421</v>
      </c>
      <c r="AM9" s="79">
        <v>1916.7</v>
      </c>
      <c r="AN9" s="79">
        <v>1641</v>
      </c>
      <c r="AO9" s="79">
        <v>320</v>
      </c>
      <c r="AP9" s="78">
        <f t="shared" si="16"/>
        <v>16.695361819794439</v>
      </c>
      <c r="AQ9" s="78">
        <f t="shared" si="17"/>
        <v>19.500304692260816</v>
      </c>
      <c r="AR9" s="78">
        <f t="shared" si="4"/>
        <v>76.009501187648453</v>
      </c>
      <c r="AS9" s="79"/>
      <c r="AT9" s="79">
        <v>100</v>
      </c>
      <c r="AU9" s="79">
        <v>100</v>
      </c>
      <c r="AV9" s="79"/>
      <c r="AW9" s="78"/>
      <c r="AX9" s="78"/>
      <c r="AY9" s="36"/>
      <c r="AZ9" s="79"/>
      <c r="BA9" s="79"/>
      <c r="BB9" s="79"/>
      <c r="BC9" s="79"/>
      <c r="BD9" s="37"/>
      <c r="BE9" s="37"/>
      <c r="BF9" s="37"/>
      <c r="BG9" s="79">
        <v>1159</v>
      </c>
      <c r="BH9" s="79">
        <v>4476.7</v>
      </c>
      <c r="BI9" s="79">
        <v>4710</v>
      </c>
      <c r="BJ9" s="79">
        <v>1607</v>
      </c>
      <c r="BK9" s="78">
        <f t="shared" si="18"/>
        <v>35.896977684455067</v>
      </c>
      <c r="BL9" s="78">
        <f t="shared" si="19"/>
        <v>34.118895966029719</v>
      </c>
      <c r="BM9" s="36">
        <f t="shared" si="20"/>
        <v>138.65401207937879</v>
      </c>
      <c r="BN9" s="79">
        <v>11</v>
      </c>
      <c r="BO9" s="79">
        <v>68.5</v>
      </c>
      <c r="BP9" s="79">
        <v>141</v>
      </c>
      <c r="BQ9" s="79">
        <v>33</v>
      </c>
      <c r="BR9" s="78">
        <f t="shared" si="5"/>
        <v>48.175182481751825</v>
      </c>
      <c r="BS9" s="78">
        <f t="shared" si="40"/>
        <v>23.404255319148938</v>
      </c>
      <c r="BT9" s="36" t="s">
        <v>49</v>
      </c>
      <c r="BU9" s="79"/>
      <c r="BV9" s="79"/>
      <c r="BW9" s="79"/>
      <c r="BX9" s="79"/>
      <c r="BY9" s="36"/>
      <c r="BZ9" s="36"/>
      <c r="CA9" s="36"/>
      <c r="CB9" s="79">
        <v>0</v>
      </c>
      <c r="CC9" s="79"/>
      <c r="CD9" s="79"/>
      <c r="CE9" s="79"/>
      <c r="CF9" s="79"/>
      <c r="CG9" s="79"/>
      <c r="CH9" s="79"/>
      <c r="CI9" s="79"/>
      <c r="CJ9" s="79">
        <v>1</v>
      </c>
      <c r="CK9" s="79">
        <v>1</v>
      </c>
      <c r="CL9" s="79"/>
      <c r="CM9" s="36"/>
      <c r="CN9" s="79"/>
      <c r="CO9" s="79"/>
      <c r="CP9" s="79">
        <v>0</v>
      </c>
      <c r="CQ9" s="79"/>
      <c r="CR9" s="79"/>
      <c r="CS9" s="79"/>
      <c r="CT9" s="79"/>
      <c r="CU9" s="79"/>
      <c r="CV9" s="79"/>
      <c r="CW9" s="79">
        <v>637</v>
      </c>
      <c r="CX9" s="79">
        <v>3744</v>
      </c>
      <c r="CY9" s="79">
        <v>3746</v>
      </c>
      <c r="CZ9" s="79">
        <v>677</v>
      </c>
      <c r="DA9" s="78">
        <f t="shared" si="25"/>
        <v>18.082264957264957</v>
      </c>
      <c r="DB9" s="78">
        <f t="shared" si="26"/>
        <v>18.07261078483716</v>
      </c>
      <c r="DC9" s="78">
        <f t="shared" si="27"/>
        <v>106.27943485086342</v>
      </c>
      <c r="DD9" s="37">
        <f t="shared" si="28"/>
        <v>106.27943485086342</v>
      </c>
      <c r="DE9" s="79"/>
      <c r="DF9" s="79">
        <v>61</v>
      </c>
      <c r="DG9" s="79">
        <v>61</v>
      </c>
      <c r="DH9" s="36"/>
      <c r="DI9" s="36">
        <f t="shared" si="30"/>
        <v>100</v>
      </c>
      <c r="DJ9" s="36">
        <f t="shared" si="31"/>
        <v>57.395864106351546</v>
      </c>
      <c r="DK9" s="79">
        <f t="shared" si="6"/>
        <v>1904.7205651491365</v>
      </c>
      <c r="DL9" s="79">
        <f t="shared" si="32"/>
        <v>8045.0999999999985</v>
      </c>
      <c r="DM9" s="79">
        <f t="shared" si="7"/>
        <v>8380.7000000000007</v>
      </c>
      <c r="DN9" s="79">
        <f t="shared" si="7"/>
        <v>2352</v>
      </c>
      <c r="DO9" s="78">
        <f t="shared" si="33"/>
        <v>29.235186635343258</v>
      </c>
      <c r="DP9" s="78">
        <f t="shared" si="34"/>
        <v>28.064481487226601</v>
      </c>
      <c r="DQ9" s="78">
        <f t="shared" si="35"/>
        <v>123.48267998124136</v>
      </c>
      <c r="DR9" s="79">
        <v>325</v>
      </c>
      <c r="DS9" s="79">
        <v>1433</v>
      </c>
      <c r="DT9" s="79">
        <v>1445</v>
      </c>
      <c r="DU9" s="79">
        <v>343</v>
      </c>
      <c r="DV9" s="78">
        <f t="shared" si="36"/>
        <v>23.935799023028611</v>
      </c>
      <c r="DW9" s="78">
        <f t="shared" si="41"/>
        <v>23.737024221453286</v>
      </c>
      <c r="DX9" s="78">
        <f t="shared" si="42"/>
        <v>105.53846153846153</v>
      </c>
      <c r="DY9" s="79">
        <v>229</v>
      </c>
      <c r="DZ9" s="79">
        <v>1317</v>
      </c>
      <c r="EA9" s="79">
        <v>1317</v>
      </c>
      <c r="EB9" s="79">
        <v>260</v>
      </c>
      <c r="EC9" s="78">
        <f t="shared" si="37"/>
        <v>19.741837509491265</v>
      </c>
      <c r="ED9" s="78">
        <f t="shared" si="43"/>
        <v>19.741837509491265</v>
      </c>
      <c r="EE9" s="78">
        <f t="shared" si="44"/>
        <v>113.53711790393012</v>
      </c>
      <c r="EF9" s="37">
        <v>394</v>
      </c>
      <c r="EG9" s="37">
        <f>доходы!F16-расходы!F9</f>
        <v>2360</v>
      </c>
    </row>
    <row r="10" spans="1:184" s="37" customFormat="1" ht="22.5" customHeight="1" x14ac:dyDescent="0.25">
      <c r="A10" s="84"/>
      <c r="B10" s="37" t="s">
        <v>26</v>
      </c>
      <c r="C10" s="37">
        <f t="shared" si="8"/>
        <v>30918</v>
      </c>
      <c r="D10" s="37">
        <f t="shared" si="9"/>
        <v>177353.3</v>
      </c>
      <c r="E10" s="37">
        <f t="shared" si="45"/>
        <v>201940.7</v>
      </c>
      <c r="F10" s="37">
        <f t="shared" ref="F10:J10" si="47">F6+F7+F8+F9</f>
        <v>33427</v>
      </c>
      <c r="G10" s="36">
        <f t="shared" si="10"/>
        <v>18.847689893562737</v>
      </c>
      <c r="H10" s="36">
        <f t="shared" si="11"/>
        <v>16.552879137291292</v>
      </c>
      <c r="I10" s="36">
        <f t="shared" si="12"/>
        <v>108.11501390775599</v>
      </c>
      <c r="J10" s="37">
        <f t="shared" si="47"/>
        <v>6777</v>
      </c>
      <c r="K10" s="37">
        <f t="shared" ref="K10" si="48">K6+K7+K8+K9</f>
        <v>36817</v>
      </c>
      <c r="L10" s="37">
        <f t="shared" ref="L10" si="49">L6+L7+L8+L9</f>
        <v>37102</v>
      </c>
      <c r="M10" s="37">
        <f t="shared" ref="M10" si="50">M6+M7+M8+M9</f>
        <v>8116</v>
      </c>
      <c r="N10" s="36">
        <f t="shared" si="13"/>
        <v>22.044164380585055</v>
      </c>
      <c r="O10" s="36">
        <f t="shared" si="14"/>
        <v>21.874831545469249</v>
      </c>
      <c r="P10" s="36">
        <f t="shared" si="0"/>
        <v>119.75800501696916</v>
      </c>
      <c r="Q10" s="37">
        <f t="shared" ref="Q10" si="51">Q6+Q7+Q8+Q9</f>
        <v>160</v>
      </c>
      <c r="R10" s="37">
        <f t="shared" ref="R10" si="52">R6+R7+R8+R9</f>
        <v>512.09999999999991</v>
      </c>
      <c r="S10" s="37">
        <f t="shared" ref="S10" si="53">S6+S7+S8+S9</f>
        <v>512.09999999999991</v>
      </c>
      <c r="T10" s="37">
        <f t="shared" ref="T10" si="54">T6+T7+T8+T9</f>
        <v>87</v>
      </c>
      <c r="U10" s="36">
        <f t="shared" si="38"/>
        <v>16.988869361452842</v>
      </c>
      <c r="V10" s="36">
        <f t="shared" si="39"/>
        <v>16.988869361452842</v>
      </c>
      <c r="W10" s="36">
        <f t="shared" si="15"/>
        <v>54.374999999999993</v>
      </c>
      <c r="X10" s="37">
        <f t="shared" ref="X10" si="55">X6+X7+X8+X9</f>
        <v>505</v>
      </c>
      <c r="Y10" s="37">
        <f t="shared" ref="Y10" si="56">Y6+Y7+Y8+Y9</f>
        <v>2198.5</v>
      </c>
      <c r="Z10" s="37">
        <f t="shared" ref="Z10" si="57">Z6+Z7+Z8+Z9</f>
        <v>2199</v>
      </c>
      <c r="AA10" s="37">
        <f t="shared" ref="AA10" si="58">AA6+AA7+AA8+AA9</f>
        <v>493</v>
      </c>
      <c r="AB10" s="36">
        <f t="shared" si="1"/>
        <v>22.424380259267682</v>
      </c>
      <c r="AC10" s="36">
        <f t="shared" si="2"/>
        <v>22.419281491587085</v>
      </c>
      <c r="AD10" s="36">
        <f t="shared" si="3"/>
        <v>97.623762376237622</v>
      </c>
      <c r="AE10" s="37">
        <f t="shared" ref="AE10:AF10" si="59">AE6+AE7+AE8+AE9</f>
        <v>878</v>
      </c>
      <c r="AF10" s="37">
        <f t="shared" si="59"/>
        <v>17850</v>
      </c>
      <c r="AG10" s="37">
        <f t="shared" ref="AG10:AH10" si="60">AG6+AG7+AG8+AG9</f>
        <v>20523</v>
      </c>
      <c r="AH10" s="37">
        <f t="shared" si="60"/>
        <v>2673</v>
      </c>
      <c r="AI10" s="36">
        <f t="shared" ref="AI10" si="61">AH10/AF10*100</f>
        <v>14.974789915966385</v>
      </c>
      <c r="AJ10" s="36">
        <f t="shared" ref="AJ10" si="62">AH10/AG10*100</f>
        <v>13.024411635725771</v>
      </c>
      <c r="AK10" s="37" t="s">
        <v>49</v>
      </c>
      <c r="AL10" s="37">
        <f t="shared" ref="AL10" si="63">AL6+AL7+AL8+AL9</f>
        <v>5976</v>
      </c>
      <c r="AM10" s="37">
        <f t="shared" ref="AM10" si="64">AM6+AM7+AM8+AM9</f>
        <v>53960.1</v>
      </c>
      <c r="AN10" s="37">
        <f t="shared" ref="AN10" si="65">AN6+AN7+AN8+AN9</f>
        <v>74242</v>
      </c>
      <c r="AO10" s="37">
        <f t="shared" ref="AO10" si="66">AO6+AO7+AO8+AO9</f>
        <v>5127</v>
      </c>
      <c r="AP10" s="36">
        <f t="shared" si="16"/>
        <v>9.5014649713399351</v>
      </c>
      <c r="AQ10" s="36">
        <f t="shared" si="17"/>
        <v>6.9057945637240383</v>
      </c>
      <c r="AR10" s="36">
        <f t="shared" si="4"/>
        <v>85.793172690763058</v>
      </c>
      <c r="AS10" s="37">
        <f t="shared" ref="AS10:AT10" si="67">AS6+AS7+AS8+AS9</f>
        <v>103</v>
      </c>
      <c r="AT10" s="37">
        <f t="shared" si="67"/>
        <v>2194</v>
      </c>
      <c r="AU10" s="37">
        <f t="shared" ref="AU10" si="68">AU6+AU7+AU8+AU9</f>
        <v>2294</v>
      </c>
      <c r="AW10" s="36"/>
      <c r="AX10" s="36"/>
      <c r="AY10" s="36"/>
      <c r="BA10" s="37">
        <f t="shared" ref="BA10" si="69">BA6+BA7+BA8+BA9</f>
        <v>75</v>
      </c>
      <c r="BB10" s="37">
        <f t="shared" ref="BB10" si="70">BB6+BB7+BB8+BB9</f>
        <v>75</v>
      </c>
      <c r="BG10" s="37">
        <f t="shared" ref="BG10" si="71">BG6+BG7+BG8+BG9</f>
        <v>16393</v>
      </c>
      <c r="BH10" s="37">
        <f t="shared" ref="BH10" si="72">BH6+BH7+BH8+BH9</f>
        <v>59757.499999999993</v>
      </c>
      <c r="BI10" s="37">
        <f t="shared" ref="BI10" si="73">BI6+BI7+BI8+BI9</f>
        <v>62115</v>
      </c>
      <c r="BJ10" s="37">
        <f t="shared" ref="BJ10" si="74">BJ6+BJ7+BJ8+BJ9</f>
        <v>16355</v>
      </c>
      <c r="BK10" s="36">
        <f t="shared" si="18"/>
        <v>27.368949504246331</v>
      </c>
      <c r="BL10" s="36">
        <f t="shared" si="19"/>
        <v>26.330193995009253</v>
      </c>
      <c r="BM10" s="36">
        <f t="shared" si="20"/>
        <v>99.768193741231016</v>
      </c>
      <c r="BN10" s="37">
        <f t="shared" ref="BN10" si="75">BN6+BN7+BN8+BN9</f>
        <v>102</v>
      </c>
      <c r="BO10" s="37">
        <f t="shared" ref="BO10" si="76">BO6+BO7+BO8+BO9</f>
        <v>1396.1</v>
      </c>
      <c r="BP10" s="37">
        <f t="shared" ref="BP10" si="77">BP6+BP7+BP8+BP9</f>
        <v>1480.6</v>
      </c>
      <c r="BQ10" s="37">
        <f t="shared" ref="BQ10" si="78">BQ6+BQ7+BQ8+BQ9</f>
        <v>454</v>
      </c>
      <c r="BR10" s="36">
        <f t="shared" si="5"/>
        <v>32.519160518587498</v>
      </c>
      <c r="BS10" s="36">
        <f t="shared" si="40"/>
        <v>30.66324463055518</v>
      </c>
      <c r="BT10" s="36" t="s">
        <v>49</v>
      </c>
      <c r="BU10" s="37">
        <f t="shared" ref="BU10" si="79">BU6+BU7+BU8+BU9</f>
        <v>24</v>
      </c>
      <c r="BV10" s="37">
        <f t="shared" ref="BV10" si="80">BV6+BV7+BV8+BV9</f>
        <v>2582</v>
      </c>
      <c r="BW10" s="37">
        <f t="shared" ref="BW10" si="81">BW6+BW7+BW8+BW9</f>
        <v>1387</v>
      </c>
      <c r="BX10" s="37">
        <f t="shared" ref="BX10" si="82">BX6+BX7+BX8+BX9</f>
        <v>119</v>
      </c>
      <c r="BY10" s="36">
        <f t="shared" si="22"/>
        <v>4.6088303640588695</v>
      </c>
      <c r="BZ10" s="36">
        <f t="shared" si="23"/>
        <v>8.5796683489545771</v>
      </c>
      <c r="CA10" s="36" t="s">
        <v>49</v>
      </c>
      <c r="CB10" s="37">
        <f t="shared" ref="CB10" si="83">CB6+CB7+CB8+CB9</f>
        <v>0</v>
      </c>
      <c r="CC10" s="37">
        <f t="shared" ref="CC10" si="84">CC6+CC7+CC8+CC9</f>
        <v>0</v>
      </c>
      <c r="CD10" s="37">
        <f t="shared" ref="CD10" si="85">CD6+CD7+CD8+CD9</f>
        <v>0</v>
      </c>
      <c r="CE10" s="37">
        <f t="shared" ref="CE10" si="86">CE6+CE7+CE8+CE9</f>
        <v>0</v>
      </c>
      <c r="CF10" s="37">
        <f t="shared" ref="CF10" si="87">CF6+CF7+CF8+CF9</f>
        <v>0</v>
      </c>
      <c r="CG10" s="37">
        <f t="shared" ref="CG10" si="88">CG6+CG7+CG8+CG9</f>
        <v>0</v>
      </c>
      <c r="CH10" s="37">
        <f t="shared" ref="CH10" si="89">CH6+CH7+CH8+CH9</f>
        <v>0</v>
      </c>
      <c r="CJ10" s="37">
        <f t="shared" ref="CJ10" si="90">CJ6+CJ7+CJ8+CJ9</f>
        <v>11</v>
      </c>
      <c r="CK10" s="37">
        <f t="shared" ref="CK10" si="91">CK6+CK7+CK8+CK9</f>
        <v>11</v>
      </c>
      <c r="CM10" s="36"/>
      <c r="CP10" s="37">
        <f t="shared" ref="CP10" si="92">CP6+CP7+CP8+CP9</f>
        <v>0</v>
      </c>
      <c r="CQ10" s="37">
        <f t="shared" ref="CQ10" si="93">CQ6+CQ7+CQ8+CQ9</f>
        <v>0</v>
      </c>
      <c r="CR10" s="37">
        <f t="shared" ref="CR10" si="94">CR6+CR7+CR8+CR9</f>
        <v>0</v>
      </c>
      <c r="CS10" s="37">
        <f t="shared" ref="CS10" si="95">CS6+CS7+CS8+CS9</f>
        <v>0</v>
      </c>
      <c r="CT10" s="37">
        <f t="shared" ref="CT10" si="96">CT6+CT7+CT8+CT9</f>
        <v>0</v>
      </c>
      <c r="CU10" s="37">
        <f t="shared" ref="CU10" si="97">CU6+CU7+CU8+CU9</f>
        <v>0</v>
      </c>
      <c r="CV10" s="37">
        <f t="shared" ref="CV10:CZ10" si="98">CV6+CV7+CV8+CV9</f>
        <v>0</v>
      </c>
      <c r="CW10" s="37">
        <f t="shared" si="98"/>
        <v>4151</v>
      </c>
      <c r="CX10" s="37">
        <f t="shared" si="98"/>
        <v>25403</v>
      </c>
      <c r="CY10" s="37">
        <f t="shared" si="98"/>
        <v>29116</v>
      </c>
      <c r="CZ10" s="37">
        <f t="shared" si="98"/>
        <v>4723</v>
      </c>
      <c r="DA10" s="36">
        <f t="shared" si="25"/>
        <v>18.592292248946976</v>
      </c>
      <c r="DB10" s="36">
        <f t="shared" si="26"/>
        <v>16.221321610111278</v>
      </c>
      <c r="DC10" s="36">
        <f t="shared" si="27"/>
        <v>113.77981209347145</v>
      </c>
      <c r="DD10" s="37">
        <f t="shared" si="28"/>
        <v>113.77981209347145</v>
      </c>
      <c r="DE10" s="37">
        <f t="shared" ref="DE10:DG10" si="99">DE6+DE7+DE8+DE9</f>
        <v>25000</v>
      </c>
      <c r="DF10" s="37">
        <f t="shared" si="99"/>
        <v>24361</v>
      </c>
      <c r="DG10" s="37">
        <f t="shared" si="99"/>
        <v>76</v>
      </c>
      <c r="DH10" s="36">
        <f t="shared" si="29"/>
        <v>0.30399999999999999</v>
      </c>
      <c r="DI10" s="36">
        <f t="shared" si="30"/>
        <v>0.3119740568942162</v>
      </c>
      <c r="DJ10" s="36">
        <f t="shared" si="31"/>
        <v>66.795680711412246</v>
      </c>
      <c r="DK10" s="37">
        <f t="shared" si="6"/>
        <v>26653.220187906529</v>
      </c>
      <c r="DL10" s="37">
        <f t="shared" si="32"/>
        <v>126950.29999999999</v>
      </c>
      <c r="DM10" s="37">
        <f>E10-DF10-CY10</f>
        <v>148463.70000000001</v>
      </c>
      <c r="DN10" s="37">
        <f t="shared" ref="DN10" si="100">F10-DG10-CZ10</f>
        <v>28628</v>
      </c>
      <c r="DO10" s="36">
        <f t="shared" si="33"/>
        <v>22.550557186552535</v>
      </c>
      <c r="DP10" s="36">
        <f t="shared" si="34"/>
        <v>19.282828058306507</v>
      </c>
      <c r="DQ10" s="36">
        <f t="shared" si="35"/>
        <v>107.40916031222936</v>
      </c>
      <c r="DR10" s="37">
        <f t="shared" ref="DR10:DU10" si="101">DR6+DR7+DR8+DR9</f>
        <v>1087</v>
      </c>
      <c r="DS10" s="37">
        <f t="shared" si="101"/>
        <v>6007.8</v>
      </c>
      <c r="DT10" s="37">
        <f t="shared" si="101"/>
        <v>6143.8</v>
      </c>
      <c r="DU10" s="37">
        <f t="shared" si="101"/>
        <v>1236</v>
      </c>
      <c r="DV10" s="36">
        <f t="shared" si="36"/>
        <v>20.57325476880056</v>
      </c>
      <c r="DW10" s="36">
        <f t="shared" si="41"/>
        <v>20.117842377681562</v>
      </c>
      <c r="DX10" s="36">
        <f t="shared" si="42"/>
        <v>113.70745170193193</v>
      </c>
      <c r="DY10" s="37">
        <f t="shared" ref="DY10:EB10" si="102">DY6+DY7+DY8+DY9</f>
        <v>947</v>
      </c>
      <c r="DZ10" s="37">
        <f t="shared" si="102"/>
        <v>5783.8</v>
      </c>
      <c r="EA10" s="37">
        <f t="shared" si="102"/>
        <v>5783.8</v>
      </c>
      <c r="EB10" s="37">
        <f t="shared" si="102"/>
        <v>1097</v>
      </c>
      <c r="EC10" s="36">
        <f t="shared" si="37"/>
        <v>18.966769252048827</v>
      </c>
      <c r="ED10" s="36">
        <f t="shared" si="43"/>
        <v>18.966769252048827</v>
      </c>
      <c r="EE10" s="36">
        <f t="shared" si="44"/>
        <v>115.83949313621964</v>
      </c>
      <c r="EF10" s="37">
        <v>656</v>
      </c>
      <c r="EG10" s="37">
        <f>доходы!F17-расходы!F10</f>
        <v>51155.100000000006</v>
      </c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85"/>
    </row>
    <row r="11" spans="1:184" s="2" customFormat="1" x14ac:dyDescent="0.25">
      <c r="A11" s="15"/>
      <c r="C11" s="68"/>
      <c r="D11" s="68"/>
      <c r="E11" s="68"/>
      <c r="F11" s="68"/>
      <c r="I11" s="69"/>
      <c r="J11" s="38"/>
      <c r="N11" s="69"/>
      <c r="O11" s="69"/>
      <c r="Q11" s="38"/>
      <c r="V11" s="69"/>
      <c r="W11" s="69"/>
      <c r="X11" s="38"/>
      <c r="AC11" s="69"/>
      <c r="AJ11" s="69"/>
      <c r="AL11" s="38"/>
      <c r="AQ11" s="69"/>
      <c r="AS11" s="38"/>
      <c r="AX11" s="69"/>
      <c r="BG11" s="38"/>
      <c r="BL11" s="69"/>
      <c r="BN11" s="38"/>
      <c r="BS11" s="69"/>
      <c r="BZ11" s="69"/>
      <c r="CW11" s="38"/>
      <c r="DD11" s="38"/>
      <c r="DI11" s="69"/>
      <c r="DQ11" s="69"/>
      <c r="DR11" s="38"/>
      <c r="DY11" s="38"/>
      <c r="EF11" s="72"/>
      <c r="EG11" s="72"/>
    </row>
    <row r="12" spans="1:184" ht="60.75" customHeight="1" x14ac:dyDescent="0.25">
      <c r="DY12" s="98" t="s">
        <v>53</v>
      </c>
      <c r="DZ12" s="99"/>
      <c r="EA12" s="99"/>
      <c r="EB12" s="99"/>
      <c r="EC12" s="99"/>
      <c r="ED12" s="99"/>
      <c r="EF12" s="98" t="s">
        <v>54</v>
      </c>
      <c r="EG12" s="102"/>
      <c r="EH12" s="102"/>
      <c r="EI12" s="66"/>
      <c r="EJ12" s="66"/>
      <c r="EK12" s="15"/>
      <c r="EL12" s="15"/>
    </row>
  </sheetData>
  <mergeCells count="122">
    <mergeCell ref="C1:O1"/>
    <mergeCell ref="J2:CV2"/>
    <mergeCell ref="B2:I3"/>
    <mergeCell ref="J4:J5"/>
    <mergeCell ref="K4:K5"/>
    <mergeCell ref="L4:L5"/>
    <mergeCell ref="M4:M5"/>
    <mergeCell ref="G4:I4"/>
    <mergeCell ref="C4:C5"/>
    <mergeCell ref="D4:D5"/>
    <mergeCell ref="E4:E5"/>
    <mergeCell ref="F4:F5"/>
    <mergeCell ref="B4:B5"/>
    <mergeCell ref="N4:P4"/>
    <mergeCell ref="J3:P3"/>
    <mergeCell ref="Q3:W3"/>
    <mergeCell ref="AE3:AK3"/>
    <mergeCell ref="AE4:AE5"/>
    <mergeCell ref="X3:AD3"/>
    <mergeCell ref="X4:X5"/>
    <mergeCell ref="Y4:Y5"/>
    <mergeCell ref="Z4:Z5"/>
    <mergeCell ref="AA4:AA5"/>
    <mergeCell ref="AB4:AD4"/>
    <mergeCell ref="A2:A5"/>
    <mergeCell ref="Q4:Q5"/>
    <mergeCell ref="R4:R5"/>
    <mergeCell ref="S4:S5"/>
    <mergeCell ref="T4:T5"/>
    <mergeCell ref="U4:W4"/>
    <mergeCell ref="AL3:AR3"/>
    <mergeCell ref="AL4:AL5"/>
    <mergeCell ref="AM4:AM5"/>
    <mergeCell ref="AN4:AN5"/>
    <mergeCell ref="AO4:AO5"/>
    <mergeCell ref="AP4:AR4"/>
    <mergeCell ref="AF4:AF5"/>
    <mergeCell ref="AG4:AG5"/>
    <mergeCell ref="AH4:AH5"/>
    <mergeCell ref="AI4:AK4"/>
    <mergeCell ref="AZ3:BF3"/>
    <mergeCell ref="AZ4:AZ5"/>
    <mergeCell ref="BA4:BA5"/>
    <mergeCell ref="BB4:BB5"/>
    <mergeCell ref="BC4:BC5"/>
    <mergeCell ref="BD4:BF4"/>
    <mergeCell ref="AS3:AY3"/>
    <mergeCell ref="AS4:AS5"/>
    <mergeCell ref="AT4:AT5"/>
    <mergeCell ref="AU4:AU5"/>
    <mergeCell ref="AV4:AV5"/>
    <mergeCell ref="AW4:AY4"/>
    <mergeCell ref="BN3:BT3"/>
    <mergeCell ref="BN4:BN5"/>
    <mergeCell ref="BO4:BO5"/>
    <mergeCell ref="BP4:BP5"/>
    <mergeCell ref="BQ4:BQ5"/>
    <mergeCell ref="BR4:BT4"/>
    <mergeCell ref="BG3:BM3"/>
    <mergeCell ref="BG4:BG5"/>
    <mergeCell ref="BH4:BH5"/>
    <mergeCell ref="BI4:BI5"/>
    <mergeCell ref="BJ4:BJ5"/>
    <mergeCell ref="BK4:BM4"/>
    <mergeCell ref="CB3:CH3"/>
    <mergeCell ref="CB4:CB5"/>
    <mergeCell ref="CC4:CC5"/>
    <mergeCell ref="CD4:CD5"/>
    <mergeCell ref="CE4:CE5"/>
    <mergeCell ref="CF4:CH4"/>
    <mergeCell ref="BU3:CA3"/>
    <mergeCell ref="BU4:BU5"/>
    <mergeCell ref="BV4:BV5"/>
    <mergeCell ref="BW4:BW5"/>
    <mergeCell ref="BX4:BX5"/>
    <mergeCell ref="BY4:CA4"/>
    <mergeCell ref="CP3:CV3"/>
    <mergeCell ref="CP4:CP5"/>
    <mergeCell ref="CQ4:CQ5"/>
    <mergeCell ref="CR4:CR5"/>
    <mergeCell ref="CS4:CS5"/>
    <mergeCell ref="CT4:CV4"/>
    <mergeCell ref="CI3:CO3"/>
    <mergeCell ref="CI4:CI5"/>
    <mergeCell ref="CJ4:CJ5"/>
    <mergeCell ref="CK4:CK5"/>
    <mergeCell ref="CL4:CL5"/>
    <mergeCell ref="CM4:CO4"/>
    <mergeCell ref="DE4:DE5"/>
    <mergeCell ref="DF4:DF5"/>
    <mergeCell ref="DG4:DG5"/>
    <mergeCell ref="DH4:DJ4"/>
    <mergeCell ref="CW3:DC3"/>
    <mergeCell ref="CW4:CW5"/>
    <mergeCell ref="CX4:CX5"/>
    <mergeCell ref="CY4:CY5"/>
    <mergeCell ref="CZ4:CZ5"/>
    <mergeCell ref="DA4:DC4"/>
    <mergeCell ref="DY12:ED12"/>
    <mergeCell ref="EF2:EG4"/>
    <mergeCell ref="EF12:EH12"/>
    <mergeCell ref="CW2:EE2"/>
    <mergeCell ref="DR3:DX3"/>
    <mergeCell ref="DR4:DR5"/>
    <mergeCell ref="DS4:DS5"/>
    <mergeCell ref="DT4:DT5"/>
    <mergeCell ref="DU4:DU5"/>
    <mergeCell ref="DV4:DX4"/>
    <mergeCell ref="DY3:EE3"/>
    <mergeCell ref="DY4:DY5"/>
    <mergeCell ref="DZ4:DZ5"/>
    <mergeCell ref="EA4:EA5"/>
    <mergeCell ref="EB4:EB5"/>
    <mergeCell ref="EC4:EE4"/>
    <mergeCell ref="DK3:DQ3"/>
    <mergeCell ref="DK4:DK5"/>
    <mergeCell ref="DL4:DL5"/>
    <mergeCell ref="DM4:DM5"/>
    <mergeCell ref="DN4:DN5"/>
    <mergeCell ref="DO4:DQ4"/>
    <mergeCell ref="DD3:DJ3"/>
    <mergeCell ref="DD4:DD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S80"/>
  <sheetViews>
    <sheetView tabSelected="1" topLeftCell="A2" zoomScale="78" zoomScaleNormal="78" workbookViewId="0">
      <pane xSplit="2" ySplit="1" topLeftCell="GU3" activePane="bottomRight" state="frozen"/>
      <selection activeCell="A2" sqref="A2"/>
      <selection pane="topRight" activeCell="C2" sqref="C2"/>
      <selection pane="bottomLeft" activeCell="A12" sqref="A12"/>
      <selection pane="bottomRight" activeCell="IH13" sqref="IH13"/>
    </sheetView>
  </sheetViews>
  <sheetFormatPr defaultRowHeight="29.25" customHeight="1" x14ac:dyDescent="0.25"/>
  <cols>
    <col min="1" max="1" width="4.140625" style="3" customWidth="1"/>
    <col min="2" max="2" width="21.28515625" style="3" customWidth="1"/>
    <col min="3" max="3" width="15" style="3" customWidth="1"/>
    <col min="4" max="5" width="14" style="3" customWidth="1"/>
    <col min="6" max="6" width="12.5703125" style="3" customWidth="1"/>
    <col min="7" max="7" width="0" style="3" hidden="1" customWidth="1"/>
    <col min="8" max="8" width="13" style="3" customWidth="1"/>
    <col min="9" max="9" width="13.85546875" style="3" customWidth="1"/>
    <col min="10" max="10" width="16.7109375" style="3" customWidth="1"/>
    <col min="11" max="11" width="18.42578125" style="3" customWidth="1"/>
    <col min="12" max="12" width="19" style="3" customWidth="1"/>
    <col min="13" max="13" width="20.28515625" style="3" customWidth="1"/>
    <col min="14" max="14" width="18.85546875" style="3" customWidth="1"/>
    <col min="15" max="15" width="0" style="3" hidden="1" customWidth="1"/>
    <col min="16" max="16" width="15.42578125" style="3" customWidth="1"/>
    <col min="17" max="17" width="16" style="3" customWidth="1"/>
    <col min="18" max="19" width="15.7109375" style="3" customWidth="1"/>
    <col min="20" max="20" width="16.7109375" style="3" customWidth="1"/>
    <col min="21" max="21" width="16.28515625" style="3" customWidth="1"/>
    <col min="22" max="22" width="14.7109375" style="3" customWidth="1"/>
    <col min="23" max="23" width="13.5703125" style="3" customWidth="1"/>
    <col min="24" max="24" width="11.85546875" style="3" customWidth="1"/>
    <col min="25" max="25" width="13.42578125" style="3" customWidth="1"/>
    <col min="26" max="26" width="15.28515625" style="3" customWidth="1"/>
    <col min="27" max="32" width="0" style="3" hidden="1" customWidth="1"/>
    <col min="33" max="33" width="18.42578125" style="3" customWidth="1"/>
    <col min="34" max="34" width="16.42578125" style="3" customWidth="1"/>
    <col min="35" max="35" width="16.28515625" style="3" customWidth="1"/>
    <col min="36" max="36" width="14.28515625" style="3" customWidth="1"/>
    <col min="37" max="37" width="14.5703125" style="3" customWidth="1"/>
    <col min="38" max="38" width="14" style="3" customWidth="1"/>
    <col min="39" max="39" width="15" style="3" customWidth="1"/>
    <col min="40" max="40" width="13.140625" style="3" customWidth="1"/>
    <col min="41" max="41" width="10.7109375" style="3" customWidth="1"/>
    <col min="42" max="42" width="8.42578125" style="3" customWidth="1"/>
    <col min="43" max="43" width="8.85546875" style="3" customWidth="1"/>
    <col min="44" max="44" width="8.5703125" style="3" customWidth="1"/>
    <col min="45" max="45" width="7.85546875" style="3" customWidth="1"/>
    <col min="46" max="47" width="8.42578125" style="3" customWidth="1"/>
    <col min="48" max="48" width="9.7109375" style="3" customWidth="1"/>
    <col min="49" max="49" width="8" style="3" customWidth="1"/>
    <col min="50" max="50" width="8.140625" style="3" customWidth="1"/>
    <col min="51" max="51" width="9.5703125" style="3" customWidth="1"/>
    <col min="52" max="52" width="8.7109375" style="3" customWidth="1"/>
    <col min="53" max="54" width="9.140625" style="3" customWidth="1"/>
    <col min="55" max="55" width="7.7109375" style="3" customWidth="1"/>
    <col min="56" max="56" width="9.5703125" style="3" customWidth="1"/>
    <col min="57" max="57" width="8" style="3" customWidth="1"/>
    <col min="58" max="58" width="9.140625" style="3" customWidth="1"/>
    <col min="59" max="59" width="7.42578125" style="3" customWidth="1"/>
    <col min="60" max="60" width="7.140625" style="3" customWidth="1"/>
    <col min="61" max="61" width="11.140625" style="3" customWidth="1"/>
    <col min="62" max="67" width="0" style="3" hidden="1" customWidth="1"/>
    <col min="68" max="68" width="9.7109375" style="3" customWidth="1"/>
    <col min="69" max="70" width="9.28515625" style="3" customWidth="1"/>
    <col min="71" max="71" width="9.140625" style="3" customWidth="1"/>
    <col min="72" max="72" width="8.5703125" style="3" customWidth="1"/>
    <col min="73" max="73" width="7.42578125" style="3" customWidth="1"/>
    <col min="74" max="74" width="10.140625" style="3" customWidth="1"/>
    <col min="75" max="80" width="0" style="3" hidden="1" customWidth="1"/>
    <col min="81" max="81" width="9.85546875" style="3" customWidth="1"/>
    <col min="82" max="82" width="10.140625" style="3" customWidth="1"/>
    <col min="83" max="83" width="9.28515625" style="3" customWidth="1"/>
    <col min="84" max="84" width="12" style="3" customWidth="1"/>
    <col min="85" max="85" width="7.42578125" style="3" customWidth="1"/>
    <col min="86" max="86" width="6.7109375" style="3" customWidth="1"/>
    <col min="87" max="87" width="9.28515625" style="3" customWidth="1"/>
    <col min="88" max="88" width="10.140625" style="3" customWidth="1"/>
    <col min="89" max="89" width="9.85546875" style="3" customWidth="1"/>
    <col min="90" max="90" width="8.42578125" style="3" customWidth="1"/>
    <col min="91" max="91" width="9.5703125" style="3" customWidth="1"/>
    <col min="92" max="92" width="6.28515625" style="3" customWidth="1"/>
    <col min="93" max="93" width="6.7109375" style="3" customWidth="1"/>
    <col min="94" max="94" width="8.85546875" style="3" customWidth="1"/>
    <col min="95" max="105" width="0" style="3" hidden="1" customWidth="1"/>
    <col min="106" max="106" width="27.140625" style="3" hidden="1" customWidth="1"/>
    <col min="107" max="107" width="10.7109375" style="3" customWidth="1"/>
    <col min="108" max="108" width="11.42578125" style="3" customWidth="1"/>
    <col min="109" max="110" width="10" style="3" customWidth="1"/>
    <col min="111" max="111" width="8.140625" style="3" customWidth="1"/>
    <col min="112" max="112" width="7.85546875" style="3" customWidth="1"/>
    <col min="113" max="113" width="7.5703125" style="3" customWidth="1"/>
    <col min="114" max="114" width="9" style="3" customWidth="1"/>
    <col min="115" max="115" width="7.85546875" style="3" customWidth="1"/>
    <col min="116" max="116" width="8.7109375" style="3" customWidth="1"/>
    <col min="117" max="117" width="9.42578125" style="3" customWidth="1"/>
    <col min="118" max="118" width="7.140625" style="3" customWidth="1"/>
    <col min="119" max="119" width="8" style="3" customWidth="1"/>
    <col min="120" max="120" width="8.42578125" style="3" customWidth="1"/>
    <col min="121" max="123" width="7.85546875" style="3" customWidth="1"/>
    <col min="124" max="124" width="7" style="3" customWidth="1"/>
    <col min="125" max="125" width="5.5703125" style="3" customWidth="1"/>
    <col min="126" max="126" width="5.85546875" style="3" customWidth="1"/>
    <col min="127" max="127" width="8" style="3" customWidth="1"/>
    <col min="128" max="128" width="12.28515625" style="3" customWidth="1"/>
    <col min="129" max="129" width="11" style="3" customWidth="1"/>
    <col min="130" max="130" width="10.28515625" style="3" customWidth="1"/>
    <col min="131" max="131" width="11.28515625" style="3" customWidth="1"/>
    <col min="132" max="132" width="9.42578125" style="3" customWidth="1"/>
    <col min="133" max="133" width="9.85546875" style="3" customWidth="1"/>
    <col min="134" max="134" width="10.5703125" style="3" customWidth="1"/>
    <col min="135" max="135" width="9.7109375" style="3" customWidth="1"/>
    <col min="136" max="136" width="9.28515625" style="3" customWidth="1"/>
    <col min="137" max="137" width="8.85546875" style="3" customWidth="1"/>
    <col min="138" max="138" width="9.5703125" style="3" customWidth="1"/>
    <col min="139" max="139" width="8.42578125" style="3" customWidth="1"/>
    <col min="140" max="140" width="7.85546875" style="3" customWidth="1"/>
    <col min="141" max="141" width="9.28515625" style="3" customWidth="1"/>
    <col min="142" max="142" width="7.28515625" style="3" customWidth="1"/>
    <col min="143" max="143" width="8.5703125" style="3" customWidth="1"/>
    <col min="144" max="144" width="9" style="3" customWidth="1"/>
    <col min="145" max="145" width="9.85546875" style="3" customWidth="1"/>
    <col min="146" max="146" width="7.7109375" style="3" customWidth="1"/>
    <col min="147" max="147" width="6.85546875" style="3" customWidth="1"/>
    <col min="148" max="148" width="8.85546875" style="3" customWidth="1"/>
    <col min="149" max="149" width="15" style="3" customWidth="1"/>
    <col min="150" max="150" width="17.42578125" style="3" customWidth="1"/>
    <col min="151" max="151" width="17" style="3" customWidth="1"/>
    <col min="152" max="152" width="16.5703125" style="3" customWidth="1"/>
    <col min="153" max="153" width="15.5703125" style="3" customWidth="1"/>
    <col min="154" max="154" width="15" style="3" customWidth="1"/>
    <col min="155" max="155" width="19.28515625" style="3" customWidth="1"/>
    <col min="156" max="156" width="18.28515625" style="3" customWidth="1"/>
    <col min="157" max="157" width="17.5703125" style="3" customWidth="1"/>
    <col min="158" max="158" width="16.5703125" style="3" customWidth="1"/>
    <col min="159" max="159" width="16.7109375" style="3" customWidth="1"/>
    <col min="160" max="160" width="18" style="3" customWidth="1"/>
    <col min="161" max="161" width="16" style="3" customWidth="1"/>
    <col min="162" max="162" width="20.42578125" style="3" customWidth="1"/>
    <col min="163" max="168" width="0" style="3" hidden="1" customWidth="1"/>
    <col min="169" max="169" width="8" style="3" customWidth="1"/>
    <col min="170" max="170" width="6.5703125" style="3" customWidth="1"/>
    <col min="171" max="171" width="6.85546875" style="3" customWidth="1"/>
    <col min="172" max="172" width="7.5703125" style="3" customWidth="1"/>
    <col min="173" max="173" width="7.7109375" style="3" customWidth="1"/>
    <col min="174" max="174" width="6.5703125" style="3" customWidth="1"/>
    <col min="175" max="175" width="7.42578125" style="3" customWidth="1"/>
    <col min="176" max="176" width="9.5703125" style="3" customWidth="1"/>
    <col min="177" max="177" width="9.7109375" style="3" customWidth="1"/>
    <col min="178" max="178" width="11.7109375" style="3" customWidth="1"/>
    <col min="179" max="179" width="13.85546875" style="3" customWidth="1"/>
    <col min="180" max="180" width="9" style="3" customWidth="1"/>
    <col min="181" max="181" width="9.28515625" style="3" customWidth="1"/>
    <col min="182" max="182" width="11" style="3" customWidth="1"/>
    <col min="183" max="183" width="10.28515625" style="3" customWidth="1"/>
    <col min="184" max="186" width="8.85546875" style="3" customWidth="1"/>
    <col min="187" max="187" width="9.140625" style="3" customWidth="1"/>
    <col min="188" max="189" width="9.7109375" style="3" customWidth="1"/>
    <col min="190" max="190" width="9" style="3" customWidth="1"/>
    <col min="191" max="191" width="8.7109375" style="3" customWidth="1"/>
    <col min="192" max="192" width="8.28515625" style="3" customWidth="1"/>
    <col min="193" max="193" width="7.7109375" style="3" customWidth="1"/>
    <col min="194" max="194" width="7.28515625" style="3" customWidth="1"/>
    <col min="195" max="195" width="8" style="3" customWidth="1"/>
    <col min="196" max="196" width="9" style="3" customWidth="1"/>
    <col min="197" max="197" width="12.5703125" style="3" customWidth="1"/>
    <col min="198" max="198" width="10.5703125" style="3" customWidth="1"/>
    <col min="199" max="199" width="10.7109375" style="3" customWidth="1"/>
    <col min="200" max="200" width="10.42578125" style="3" customWidth="1"/>
    <col min="201" max="201" width="10" style="3" customWidth="1"/>
    <col min="202" max="202" width="9.28515625" style="3" customWidth="1"/>
    <col min="203" max="203" width="7.140625" style="3" customWidth="1"/>
    <col min="204" max="205" width="8.42578125" style="3" customWidth="1"/>
    <col min="206" max="206" width="8.85546875" style="3" customWidth="1"/>
    <col min="207" max="208" width="6.85546875" style="3" customWidth="1"/>
    <col min="209" max="209" width="5.5703125" style="3" customWidth="1"/>
    <col min="210" max="210" width="9.5703125" style="3" customWidth="1"/>
    <col min="211" max="211" width="11.140625" style="3" customWidth="1"/>
    <col min="212" max="212" width="9.28515625" style="3" customWidth="1"/>
    <col min="213" max="213" width="10.5703125" style="3" customWidth="1"/>
    <col min="214" max="214" width="10.140625" style="3" customWidth="1"/>
    <col min="215" max="215" width="10" style="3" customWidth="1"/>
    <col min="216" max="216" width="9" style="3" customWidth="1"/>
    <col min="217" max="217" width="11.140625" style="3" customWidth="1"/>
    <col min="218" max="219" width="7.5703125" style="3" customWidth="1"/>
    <col min="220" max="220" width="8" style="3" customWidth="1"/>
    <col min="221" max="221" width="7.85546875" style="3" customWidth="1"/>
    <col min="222" max="222" width="6.85546875" style="3" customWidth="1"/>
    <col min="223" max="223" width="6.7109375" style="3" customWidth="1"/>
    <col min="224" max="224" width="9.42578125" style="3" customWidth="1"/>
    <col min="225" max="225" width="8.5703125" style="3" customWidth="1"/>
    <col min="226" max="226" width="7.42578125" style="3" customWidth="1"/>
    <col min="227" max="227" width="9.85546875" style="3" customWidth="1"/>
    <col min="228" max="228" width="8" style="3" customWidth="1"/>
    <col min="229" max="229" width="6.85546875" style="3" customWidth="1"/>
    <col min="230" max="230" width="7.85546875" style="3" customWidth="1"/>
    <col min="231" max="234" width="7.140625" style="3" customWidth="1"/>
    <col min="235" max="235" width="6.85546875" style="3" customWidth="1"/>
    <col min="236" max="236" width="7" style="3" customWidth="1"/>
    <col min="237" max="238" width="6.140625" style="3" customWidth="1"/>
    <col min="239" max="240" width="0" style="3" hidden="1" customWidth="1"/>
    <col min="241" max="241" width="10.85546875" style="3" customWidth="1"/>
    <col min="242" max="279" width="9.140625" style="3"/>
    <col min="280" max="280" width="3.5703125" style="3" customWidth="1"/>
    <col min="281" max="281" width="21.5703125" style="3" customWidth="1"/>
    <col min="282" max="282" width="10.42578125" style="3" customWidth="1"/>
    <col min="283" max="283" width="9.28515625" style="3" customWidth="1"/>
    <col min="284" max="284" width="10.42578125" style="3" customWidth="1"/>
    <col min="285" max="285" width="10.5703125" style="3" customWidth="1"/>
    <col min="286" max="286" width="0" style="3" hidden="1" customWidth="1"/>
    <col min="287" max="287" width="8.5703125" style="3" customWidth="1"/>
    <col min="288" max="288" width="9.5703125" style="3" customWidth="1"/>
    <col min="289" max="289" width="6.140625" style="3" customWidth="1"/>
    <col min="290" max="292" width="10.5703125" style="3" customWidth="1"/>
    <col min="293" max="293" width="10.42578125" style="3" customWidth="1"/>
    <col min="294" max="294" width="0" style="3" hidden="1" customWidth="1"/>
    <col min="295" max="295" width="6.42578125" style="3" customWidth="1"/>
    <col min="296" max="296" width="5.85546875" style="3" customWidth="1"/>
    <col min="297" max="297" width="7.5703125" style="3" customWidth="1"/>
    <col min="298" max="298" width="7.28515625" style="3" customWidth="1"/>
    <col min="299" max="299" width="7.5703125" style="3" customWidth="1"/>
    <col min="300" max="300" width="7.28515625" style="3" customWidth="1"/>
    <col min="301" max="301" width="4.85546875" style="3" customWidth="1"/>
    <col min="302" max="302" width="7.7109375" style="3" customWidth="1"/>
    <col min="303" max="303" width="4.7109375" style="3" customWidth="1"/>
    <col min="304" max="304" width="5" style="3" customWidth="1"/>
    <col min="305" max="305" width="5.42578125" style="3" customWidth="1"/>
    <col min="306" max="311" width="0" style="3" hidden="1" customWidth="1"/>
    <col min="312" max="312" width="7.85546875" style="3" customWidth="1"/>
    <col min="313" max="313" width="8.28515625" style="3" customWidth="1"/>
    <col min="314" max="314" width="7.28515625" style="3" customWidth="1"/>
    <col min="315" max="315" width="5" style="3" customWidth="1"/>
    <col min="316" max="316" width="7.42578125" style="3" customWidth="1"/>
    <col min="317" max="317" width="4.5703125" style="3" customWidth="1"/>
    <col min="318" max="318" width="4.42578125" style="3" customWidth="1"/>
    <col min="319" max="319" width="4.5703125" style="3" customWidth="1"/>
    <col min="320" max="320" width="8.42578125" style="3" customWidth="1"/>
    <col min="321" max="321" width="8.5703125" style="3" customWidth="1"/>
    <col min="322" max="322" width="7.5703125" style="3" customWidth="1"/>
    <col min="323" max="323" width="5" style="3" customWidth="1"/>
    <col min="324" max="324" width="4.85546875" style="3" customWidth="1"/>
    <col min="325" max="325" width="6.140625" style="3" customWidth="1"/>
    <col min="326" max="326" width="9.5703125" style="3" customWidth="1"/>
    <col min="327" max="327" width="8.5703125" style="3" customWidth="1"/>
    <col min="328" max="328" width="8.28515625" style="3" customWidth="1"/>
    <col min="329" max="329" width="7" style="3" customWidth="1"/>
    <col min="330" max="330" width="6.5703125" style="3" customWidth="1"/>
    <col min="331" max="331" width="6" style="3" customWidth="1"/>
    <col min="332" max="332" width="9.42578125" style="3" customWidth="1"/>
    <col min="333" max="333" width="9.28515625" style="3" customWidth="1"/>
    <col min="334" max="334" width="8" style="3" customWidth="1"/>
    <col min="335" max="335" width="5.7109375" style="3" customWidth="1"/>
    <col min="336" max="336" width="5.42578125" style="3" customWidth="1"/>
    <col min="337" max="337" width="7" style="3" customWidth="1"/>
    <col min="338" max="343" width="0" style="3" hidden="1" customWidth="1"/>
    <col min="344" max="346" width="9.140625" style="3"/>
    <col min="347" max="347" width="5.42578125" style="3" customWidth="1"/>
    <col min="348" max="348" width="7.7109375" style="3" customWidth="1"/>
    <col min="349" max="349" width="6" style="3" customWidth="1"/>
    <col min="350" max="355" width="0" style="3" hidden="1" customWidth="1"/>
    <col min="356" max="356" width="9.28515625" style="3" customWidth="1"/>
    <col min="357" max="357" width="10.28515625" style="3" customWidth="1"/>
    <col min="358" max="358" width="8.7109375" style="3" customWidth="1"/>
    <col min="359" max="360" width="6.140625" style="3" customWidth="1"/>
    <col min="361" max="361" width="6.42578125" style="3" customWidth="1"/>
    <col min="362" max="362" width="8.7109375" style="3" customWidth="1"/>
    <col min="363" max="363" width="8.140625" style="3" customWidth="1"/>
    <col min="364" max="364" width="8" style="3" customWidth="1"/>
    <col min="365" max="365" width="6.5703125" style="3" customWidth="1"/>
    <col min="366" max="366" width="5.7109375" style="3" customWidth="1"/>
    <col min="367" max="367" width="8" style="3" customWidth="1"/>
    <col min="368" max="379" width="0" style="3" hidden="1" customWidth="1"/>
    <col min="380" max="380" width="10.28515625" style="3" customWidth="1"/>
    <col min="381" max="381" width="9.42578125" style="3" customWidth="1"/>
    <col min="382" max="382" width="8.7109375" style="3" customWidth="1"/>
    <col min="383" max="383" width="6.140625" style="3" customWidth="1"/>
    <col min="384" max="385" width="5.85546875" style="3" customWidth="1"/>
    <col min="386" max="386" width="8.85546875" style="3" customWidth="1"/>
    <col min="387" max="387" width="8.5703125" style="3" customWidth="1"/>
    <col min="388" max="388" width="9.5703125" style="3" customWidth="1"/>
    <col min="389" max="389" width="6" style="3" customWidth="1"/>
    <col min="390" max="390" width="6.28515625" style="3" customWidth="1"/>
    <col min="391" max="391" width="6.5703125" style="3" customWidth="1"/>
    <col min="392" max="393" width="7.85546875" style="3" customWidth="1"/>
    <col min="394" max="394" width="7" style="3" customWidth="1"/>
    <col min="395" max="395" width="5.5703125" style="3" customWidth="1"/>
    <col min="396" max="396" width="5.85546875" style="3" customWidth="1"/>
    <col min="397" max="397" width="6.85546875" style="3" customWidth="1"/>
    <col min="398" max="398" width="9.7109375" style="3" customWidth="1"/>
    <col min="399" max="400" width="10.140625" style="3" customWidth="1"/>
    <col min="401" max="401" width="7.28515625" style="3" customWidth="1"/>
    <col min="402" max="402" width="6.42578125" style="3" customWidth="1"/>
    <col min="403" max="403" width="6.7109375" style="3" customWidth="1"/>
    <col min="404" max="404" width="9.5703125" style="3" customWidth="1"/>
    <col min="405" max="405" width="9.28515625" style="3" customWidth="1"/>
    <col min="406" max="406" width="8.7109375" style="3" customWidth="1"/>
    <col min="407" max="407" width="6.28515625" style="3" customWidth="1"/>
    <col min="408" max="408" width="6.5703125" style="3" customWidth="1"/>
    <col min="409" max="409" width="7.42578125" style="3" customWidth="1"/>
    <col min="410" max="410" width="7.85546875" style="3" customWidth="1"/>
    <col min="411" max="411" width="8.85546875" style="3" customWidth="1"/>
    <col min="412" max="412" width="11.28515625" style="3" customWidth="1"/>
    <col min="413" max="413" width="10.28515625" style="3" customWidth="1"/>
    <col min="414" max="414" width="10" style="3" customWidth="1"/>
    <col min="415" max="415" width="9.140625" style="3"/>
    <col min="416" max="416" width="13.28515625" style="3" customWidth="1"/>
    <col min="417" max="417" width="13.7109375" style="3" customWidth="1"/>
    <col min="418" max="418" width="12.140625" style="3" customWidth="1"/>
    <col min="419" max="419" width="10.42578125" style="3" customWidth="1"/>
    <col min="420" max="420" width="11" style="3" customWidth="1"/>
    <col min="421" max="421" width="11.140625" style="3" customWidth="1"/>
    <col min="422" max="422" width="13.85546875" style="3" customWidth="1"/>
    <col min="423" max="423" width="12.140625" style="3" customWidth="1"/>
    <col min="424" max="424" width="11.5703125" style="3" customWidth="1"/>
    <col min="425" max="425" width="10.28515625" style="3" customWidth="1"/>
    <col min="426" max="426" width="11.140625" style="3" customWidth="1"/>
    <col min="427" max="427" width="11.5703125" style="3" customWidth="1"/>
    <col min="428" max="433" width="0" style="3" hidden="1" customWidth="1"/>
    <col min="434" max="435" width="11" style="3" customWidth="1"/>
    <col min="436" max="436" width="12.42578125" style="3" customWidth="1"/>
    <col min="437" max="437" width="11.28515625" style="3" customWidth="1"/>
    <col min="438" max="438" width="11.140625" style="3" customWidth="1"/>
    <col min="439" max="439" width="10.7109375" style="3" customWidth="1"/>
    <col min="440" max="440" width="13.7109375" style="3" customWidth="1"/>
    <col min="441" max="441" width="12" style="3" customWidth="1"/>
    <col min="442" max="442" width="12.7109375" style="3" customWidth="1"/>
    <col min="443" max="443" width="11.85546875" style="3" customWidth="1"/>
    <col min="444" max="444" width="10" style="3" customWidth="1"/>
    <col min="445" max="445" width="9.42578125" style="3" customWidth="1"/>
    <col min="446" max="446" width="8.42578125" style="3" customWidth="1"/>
    <col min="447" max="447" width="8" style="3" customWidth="1"/>
    <col min="448" max="448" width="7.42578125" style="3" customWidth="1"/>
    <col min="449" max="449" width="7" style="3" customWidth="1"/>
    <col min="450" max="450" width="6.42578125" style="3" customWidth="1"/>
    <col min="451" max="451" width="7.42578125" style="3" customWidth="1"/>
    <col min="452" max="452" width="8.5703125" style="3" customWidth="1"/>
    <col min="453" max="453" width="7.140625" style="3" customWidth="1"/>
    <col min="454" max="454" width="7.85546875" style="3" customWidth="1"/>
    <col min="455" max="455" width="5.5703125" style="3" customWidth="1"/>
    <col min="456" max="456" width="5.42578125" style="3" customWidth="1"/>
    <col min="457" max="457" width="5.28515625" style="3" customWidth="1"/>
    <col min="458" max="458" width="9.5703125" style="3" customWidth="1"/>
    <col min="459" max="460" width="9.140625" style="3"/>
    <col min="461" max="461" width="10" style="3" customWidth="1"/>
    <col min="462" max="462" width="7.7109375" style="3" customWidth="1"/>
    <col min="463" max="463" width="8.7109375" style="3" customWidth="1"/>
    <col min="464" max="464" width="7.28515625" style="3" customWidth="1"/>
    <col min="465" max="465" width="7.7109375" style="3" customWidth="1"/>
    <col min="466" max="467" width="6.85546875" style="3" customWidth="1"/>
    <col min="468" max="468" width="5.5703125" style="3" customWidth="1"/>
    <col min="469" max="469" width="7.140625" style="3" customWidth="1"/>
    <col min="470" max="470" width="9.5703125" style="3" customWidth="1"/>
    <col min="471" max="471" width="8.28515625" style="3" customWidth="1"/>
    <col min="472" max="472" width="8.42578125" style="3" customWidth="1"/>
    <col min="473" max="473" width="7" style="3" customWidth="1"/>
    <col min="474" max="474" width="7.5703125" style="3" customWidth="1"/>
    <col min="475" max="475" width="7.28515625" style="3" customWidth="1"/>
    <col min="476" max="477" width="7.5703125" style="3" customWidth="1"/>
    <col min="478" max="478" width="9.7109375" style="3" customWidth="1"/>
    <col min="479" max="479" width="9.5703125" style="3" customWidth="1"/>
    <col min="480" max="480" width="7.7109375" style="3" customWidth="1"/>
    <col min="481" max="481" width="7.140625" style="3" customWidth="1"/>
    <col min="482" max="482" width="7.85546875" style="3" customWidth="1"/>
    <col min="483" max="483" width="11.28515625" style="3" customWidth="1"/>
    <col min="484" max="484" width="10.140625" style="3" customWidth="1"/>
    <col min="485" max="485" width="11.42578125" style="3" customWidth="1"/>
    <col min="486" max="486" width="10.140625" style="3" customWidth="1"/>
    <col min="487" max="487" width="9.7109375" style="3" customWidth="1"/>
    <col min="488" max="489" width="9.5703125" style="3" customWidth="1"/>
    <col min="490" max="492" width="9.140625" style="3"/>
    <col min="493" max="494" width="10.140625" style="3" customWidth="1"/>
    <col min="495" max="496" width="0" style="3" hidden="1" customWidth="1"/>
    <col min="497" max="497" width="10.85546875" style="3" customWidth="1"/>
    <col min="498" max="535" width="9.140625" style="3"/>
    <col min="536" max="536" width="3.5703125" style="3" customWidth="1"/>
    <col min="537" max="537" width="21.5703125" style="3" customWidth="1"/>
    <col min="538" max="538" width="10.42578125" style="3" customWidth="1"/>
    <col min="539" max="539" width="9.28515625" style="3" customWidth="1"/>
    <col min="540" max="540" width="10.42578125" style="3" customWidth="1"/>
    <col min="541" max="541" width="10.5703125" style="3" customWidth="1"/>
    <col min="542" max="542" width="0" style="3" hidden="1" customWidth="1"/>
    <col min="543" max="543" width="8.5703125" style="3" customWidth="1"/>
    <col min="544" max="544" width="9.5703125" style="3" customWidth="1"/>
    <col min="545" max="545" width="6.140625" style="3" customWidth="1"/>
    <col min="546" max="548" width="10.5703125" style="3" customWidth="1"/>
    <col min="549" max="549" width="10.42578125" style="3" customWidth="1"/>
    <col min="550" max="550" width="0" style="3" hidden="1" customWidth="1"/>
    <col min="551" max="551" width="6.42578125" style="3" customWidth="1"/>
    <col min="552" max="552" width="5.85546875" style="3" customWidth="1"/>
    <col min="553" max="553" width="7.5703125" style="3" customWidth="1"/>
    <col min="554" max="554" width="7.28515625" style="3" customWidth="1"/>
    <col min="555" max="555" width="7.5703125" style="3" customWidth="1"/>
    <col min="556" max="556" width="7.28515625" style="3" customWidth="1"/>
    <col min="557" max="557" width="4.85546875" style="3" customWidth="1"/>
    <col min="558" max="558" width="7.7109375" style="3" customWidth="1"/>
    <col min="559" max="559" width="4.7109375" style="3" customWidth="1"/>
    <col min="560" max="560" width="5" style="3" customWidth="1"/>
    <col min="561" max="561" width="5.42578125" style="3" customWidth="1"/>
    <col min="562" max="567" width="0" style="3" hidden="1" customWidth="1"/>
    <col min="568" max="568" width="7.85546875" style="3" customWidth="1"/>
    <col min="569" max="569" width="8.28515625" style="3" customWidth="1"/>
    <col min="570" max="570" width="7.28515625" style="3" customWidth="1"/>
    <col min="571" max="571" width="5" style="3" customWidth="1"/>
    <col min="572" max="572" width="7.42578125" style="3" customWidth="1"/>
    <col min="573" max="573" width="4.5703125" style="3" customWidth="1"/>
    <col min="574" max="574" width="4.42578125" style="3" customWidth="1"/>
    <col min="575" max="575" width="4.5703125" style="3" customWidth="1"/>
    <col min="576" max="576" width="8.42578125" style="3" customWidth="1"/>
    <col min="577" max="577" width="8.5703125" style="3" customWidth="1"/>
    <col min="578" max="578" width="7.5703125" style="3" customWidth="1"/>
    <col min="579" max="579" width="5" style="3" customWidth="1"/>
    <col min="580" max="580" width="4.85546875" style="3" customWidth="1"/>
    <col min="581" max="581" width="6.140625" style="3" customWidth="1"/>
    <col min="582" max="582" width="9.5703125" style="3" customWidth="1"/>
    <col min="583" max="583" width="8.5703125" style="3" customWidth="1"/>
    <col min="584" max="584" width="8.28515625" style="3" customWidth="1"/>
    <col min="585" max="585" width="7" style="3" customWidth="1"/>
    <col min="586" max="586" width="6.5703125" style="3" customWidth="1"/>
    <col min="587" max="587" width="6" style="3" customWidth="1"/>
    <col min="588" max="588" width="9.42578125" style="3" customWidth="1"/>
    <col min="589" max="589" width="9.28515625" style="3" customWidth="1"/>
    <col min="590" max="590" width="8" style="3" customWidth="1"/>
    <col min="591" max="591" width="5.7109375" style="3" customWidth="1"/>
    <col min="592" max="592" width="5.42578125" style="3" customWidth="1"/>
    <col min="593" max="593" width="7" style="3" customWidth="1"/>
    <col min="594" max="599" width="0" style="3" hidden="1" customWidth="1"/>
    <col min="600" max="602" width="9.140625" style="3"/>
    <col min="603" max="603" width="5.42578125" style="3" customWidth="1"/>
    <col min="604" max="604" width="7.7109375" style="3" customWidth="1"/>
    <col min="605" max="605" width="6" style="3" customWidth="1"/>
    <col min="606" max="611" width="0" style="3" hidden="1" customWidth="1"/>
    <col min="612" max="612" width="9.28515625" style="3" customWidth="1"/>
    <col min="613" max="613" width="10.28515625" style="3" customWidth="1"/>
    <col min="614" max="614" width="8.7109375" style="3" customWidth="1"/>
    <col min="615" max="616" width="6.140625" style="3" customWidth="1"/>
    <col min="617" max="617" width="6.42578125" style="3" customWidth="1"/>
    <col min="618" max="618" width="8.7109375" style="3" customWidth="1"/>
    <col min="619" max="619" width="8.140625" style="3" customWidth="1"/>
    <col min="620" max="620" width="8" style="3" customWidth="1"/>
    <col min="621" max="621" width="6.5703125" style="3" customWidth="1"/>
    <col min="622" max="622" width="5.7109375" style="3" customWidth="1"/>
    <col min="623" max="623" width="8" style="3" customWidth="1"/>
    <col min="624" max="635" width="0" style="3" hidden="1" customWidth="1"/>
    <col min="636" max="636" width="10.28515625" style="3" customWidth="1"/>
    <col min="637" max="637" width="9.42578125" style="3" customWidth="1"/>
    <col min="638" max="638" width="8.7109375" style="3" customWidth="1"/>
    <col min="639" max="639" width="6.140625" style="3" customWidth="1"/>
    <col min="640" max="641" width="5.85546875" style="3" customWidth="1"/>
    <col min="642" max="642" width="8.85546875" style="3" customWidth="1"/>
    <col min="643" max="643" width="8.5703125" style="3" customWidth="1"/>
    <col min="644" max="644" width="9.5703125" style="3" customWidth="1"/>
    <col min="645" max="645" width="6" style="3" customWidth="1"/>
    <col min="646" max="646" width="6.28515625" style="3" customWidth="1"/>
    <col min="647" max="647" width="6.5703125" style="3" customWidth="1"/>
    <col min="648" max="649" width="7.85546875" style="3" customWidth="1"/>
    <col min="650" max="650" width="7" style="3" customWidth="1"/>
    <col min="651" max="651" width="5.5703125" style="3" customWidth="1"/>
    <col min="652" max="652" width="5.85546875" style="3" customWidth="1"/>
    <col min="653" max="653" width="6.85546875" style="3" customWidth="1"/>
    <col min="654" max="654" width="9.7109375" style="3" customWidth="1"/>
    <col min="655" max="656" width="10.140625" style="3" customWidth="1"/>
    <col min="657" max="657" width="7.28515625" style="3" customWidth="1"/>
    <col min="658" max="658" width="6.42578125" style="3" customWidth="1"/>
    <col min="659" max="659" width="6.7109375" style="3" customWidth="1"/>
    <col min="660" max="660" width="9.5703125" style="3" customWidth="1"/>
    <col min="661" max="661" width="9.28515625" style="3" customWidth="1"/>
    <col min="662" max="662" width="8.7109375" style="3" customWidth="1"/>
    <col min="663" max="663" width="6.28515625" style="3" customWidth="1"/>
    <col min="664" max="664" width="6.5703125" style="3" customWidth="1"/>
    <col min="665" max="665" width="7.42578125" style="3" customWidth="1"/>
    <col min="666" max="666" width="7.85546875" style="3" customWidth="1"/>
    <col min="667" max="667" width="8.85546875" style="3" customWidth="1"/>
    <col min="668" max="668" width="11.28515625" style="3" customWidth="1"/>
    <col min="669" max="669" width="10.28515625" style="3" customWidth="1"/>
    <col min="670" max="670" width="10" style="3" customWidth="1"/>
    <col min="671" max="671" width="9.140625" style="3"/>
    <col min="672" max="672" width="13.28515625" style="3" customWidth="1"/>
    <col min="673" max="673" width="13.7109375" style="3" customWidth="1"/>
    <col min="674" max="674" width="12.140625" style="3" customWidth="1"/>
    <col min="675" max="675" width="10.42578125" style="3" customWidth="1"/>
    <col min="676" max="676" width="11" style="3" customWidth="1"/>
    <col min="677" max="677" width="11.140625" style="3" customWidth="1"/>
    <col min="678" max="678" width="13.85546875" style="3" customWidth="1"/>
    <col min="679" max="679" width="12.140625" style="3" customWidth="1"/>
    <col min="680" max="680" width="11.5703125" style="3" customWidth="1"/>
    <col min="681" max="681" width="10.28515625" style="3" customWidth="1"/>
    <col min="682" max="682" width="11.140625" style="3" customWidth="1"/>
    <col min="683" max="683" width="11.5703125" style="3" customWidth="1"/>
    <col min="684" max="689" width="0" style="3" hidden="1" customWidth="1"/>
    <col min="690" max="691" width="11" style="3" customWidth="1"/>
    <col min="692" max="692" width="12.42578125" style="3" customWidth="1"/>
    <col min="693" max="693" width="11.28515625" style="3" customWidth="1"/>
    <col min="694" max="694" width="11.140625" style="3" customWidth="1"/>
    <col min="695" max="695" width="10.7109375" style="3" customWidth="1"/>
    <col min="696" max="696" width="13.7109375" style="3" customWidth="1"/>
    <col min="697" max="697" width="12" style="3" customWidth="1"/>
    <col min="698" max="698" width="12.7109375" style="3" customWidth="1"/>
    <col min="699" max="699" width="11.85546875" style="3" customWidth="1"/>
    <col min="700" max="700" width="10" style="3" customWidth="1"/>
    <col min="701" max="701" width="9.42578125" style="3" customWidth="1"/>
    <col min="702" max="702" width="8.42578125" style="3" customWidth="1"/>
    <col min="703" max="703" width="8" style="3" customWidth="1"/>
    <col min="704" max="704" width="7.42578125" style="3" customWidth="1"/>
    <col min="705" max="705" width="7" style="3" customWidth="1"/>
    <col min="706" max="706" width="6.42578125" style="3" customWidth="1"/>
    <col min="707" max="707" width="7.42578125" style="3" customWidth="1"/>
    <col min="708" max="708" width="8.5703125" style="3" customWidth="1"/>
    <col min="709" max="709" width="7.140625" style="3" customWidth="1"/>
    <col min="710" max="710" width="7.85546875" style="3" customWidth="1"/>
    <col min="711" max="711" width="5.5703125" style="3" customWidth="1"/>
    <col min="712" max="712" width="5.42578125" style="3" customWidth="1"/>
    <col min="713" max="713" width="5.28515625" style="3" customWidth="1"/>
    <col min="714" max="714" width="9.5703125" style="3" customWidth="1"/>
    <col min="715" max="716" width="9.140625" style="3"/>
    <col min="717" max="717" width="10" style="3" customWidth="1"/>
    <col min="718" max="718" width="7.7109375" style="3" customWidth="1"/>
    <col min="719" max="719" width="8.7109375" style="3" customWidth="1"/>
    <col min="720" max="720" width="7.28515625" style="3" customWidth="1"/>
    <col min="721" max="721" width="7.7109375" style="3" customWidth="1"/>
    <col min="722" max="723" width="6.85546875" style="3" customWidth="1"/>
    <col min="724" max="724" width="5.5703125" style="3" customWidth="1"/>
    <col min="725" max="725" width="7.140625" style="3" customWidth="1"/>
    <col min="726" max="726" width="9.5703125" style="3" customWidth="1"/>
    <col min="727" max="727" width="8.28515625" style="3" customWidth="1"/>
    <col min="728" max="728" width="8.42578125" style="3" customWidth="1"/>
    <col min="729" max="729" width="7" style="3" customWidth="1"/>
    <col min="730" max="730" width="7.5703125" style="3" customWidth="1"/>
    <col min="731" max="731" width="7.28515625" style="3" customWidth="1"/>
    <col min="732" max="733" width="7.5703125" style="3" customWidth="1"/>
    <col min="734" max="734" width="9.7109375" style="3" customWidth="1"/>
    <col min="735" max="735" width="9.5703125" style="3" customWidth="1"/>
    <col min="736" max="736" width="7.7109375" style="3" customWidth="1"/>
    <col min="737" max="737" width="7.140625" style="3" customWidth="1"/>
    <col min="738" max="738" width="7.85546875" style="3" customWidth="1"/>
    <col min="739" max="739" width="11.28515625" style="3" customWidth="1"/>
    <col min="740" max="740" width="10.140625" style="3" customWidth="1"/>
    <col min="741" max="741" width="11.42578125" style="3" customWidth="1"/>
    <col min="742" max="742" width="10.140625" style="3" customWidth="1"/>
    <col min="743" max="743" width="9.7109375" style="3" customWidth="1"/>
    <col min="744" max="745" width="9.5703125" style="3" customWidth="1"/>
    <col min="746" max="748" width="9.140625" style="3"/>
    <col min="749" max="750" width="10.140625" style="3" customWidth="1"/>
    <col min="751" max="752" width="0" style="3" hidden="1" customWidth="1"/>
    <col min="753" max="753" width="10.85546875" style="3" customWidth="1"/>
    <col min="754" max="791" width="9.140625" style="3"/>
    <col min="792" max="792" width="3.5703125" style="3" customWidth="1"/>
    <col min="793" max="793" width="21.5703125" style="3" customWidth="1"/>
    <col min="794" max="794" width="10.42578125" style="3" customWidth="1"/>
    <col min="795" max="795" width="9.28515625" style="3" customWidth="1"/>
    <col min="796" max="796" width="10.42578125" style="3" customWidth="1"/>
    <col min="797" max="797" width="10.5703125" style="3" customWidth="1"/>
    <col min="798" max="798" width="0" style="3" hidden="1" customWidth="1"/>
    <col min="799" max="799" width="8.5703125" style="3" customWidth="1"/>
    <col min="800" max="800" width="9.5703125" style="3" customWidth="1"/>
    <col min="801" max="801" width="6.140625" style="3" customWidth="1"/>
    <col min="802" max="804" width="10.5703125" style="3" customWidth="1"/>
    <col min="805" max="805" width="10.42578125" style="3" customWidth="1"/>
    <col min="806" max="806" width="0" style="3" hidden="1" customWidth="1"/>
    <col min="807" max="807" width="6.42578125" style="3" customWidth="1"/>
    <col min="808" max="808" width="5.85546875" style="3" customWidth="1"/>
    <col min="809" max="809" width="7.5703125" style="3" customWidth="1"/>
    <col min="810" max="810" width="7.28515625" style="3" customWidth="1"/>
    <col min="811" max="811" width="7.5703125" style="3" customWidth="1"/>
    <col min="812" max="812" width="7.28515625" style="3" customWidth="1"/>
    <col min="813" max="813" width="4.85546875" style="3" customWidth="1"/>
    <col min="814" max="814" width="7.7109375" style="3" customWidth="1"/>
    <col min="815" max="815" width="4.7109375" style="3" customWidth="1"/>
    <col min="816" max="816" width="5" style="3" customWidth="1"/>
    <col min="817" max="817" width="5.42578125" style="3" customWidth="1"/>
    <col min="818" max="823" width="0" style="3" hidden="1" customWidth="1"/>
    <col min="824" max="824" width="7.85546875" style="3" customWidth="1"/>
    <col min="825" max="825" width="8.28515625" style="3" customWidth="1"/>
    <col min="826" max="826" width="7.28515625" style="3" customWidth="1"/>
    <col min="827" max="827" width="5" style="3" customWidth="1"/>
    <col min="828" max="828" width="7.42578125" style="3" customWidth="1"/>
    <col min="829" max="829" width="4.5703125" style="3" customWidth="1"/>
    <col min="830" max="830" width="4.42578125" style="3" customWidth="1"/>
    <col min="831" max="831" width="4.5703125" style="3" customWidth="1"/>
    <col min="832" max="832" width="8.42578125" style="3" customWidth="1"/>
    <col min="833" max="833" width="8.5703125" style="3" customWidth="1"/>
    <col min="834" max="834" width="7.5703125" style="3" customWidth="1"/>
    <col min="835" max="835" width="5" style="3" customWidth="1"/>
    <col min="836" max="836" width="4.85546875" style="3" customWidth="1"/>
    <col min="837" max="837" width="6.140625" style="3" customWidth="1"/>
    <col min="838" max="838" width="9.5703125" style="3" customWidth="1"/>
    <col min="839" max="839" width="8.5703125" style="3" customWidth="1"/>
    <col min="840" max="840" width="8.28515625" style="3" customWidth="1"/>
    <col min="841" max="841" width="7" style="3" customWidth="1"/>
    <col min="842" max="842" width="6.5703125" style="3" customWidth="1"/>
    <col min="843" max="843" width="6" style="3" customWidth="1"/>
    <col min="844" max="844" width="9.42578125" style="3" customWidth="1"/>
    <col min="845" max="845" width="9.28515625" style="3" customWidth="1"/>
    <col min="846" max="846" width="8" style="3" customWidth="1"/>
    <col min="847" max="847" width="5.7109375" style="3" customWidth="1"/>
    <col min="848" max="848" width="5.42578125" style="3" customWidth="1"/>
    <col min="849" max="849" width="7" style="3" customWidth="1"/>
    <col min="850" max="855" width="0" style="3" hidden="1" customWidth="1"/>
    <col min="856" max="858" width="9.140625" style="3"/>
    <col min="859" max="859" width="5.42578125" style="3" customWidth="1"/>
    <col min="860" max="860" width="7.7109375" style="3" customWidth="1"/>
    <col min="861" max="861" width="6" style="3" customWidth="1"/>
    <col min="862" max="867" width="0" style="3" hidden="1" customWidth="1"/>
    <col min="868" max="868" width="9.28515625" style="3" customWidth="1"/>
    <col min="869" max="869" width="10.28515625" style="3" customWidth="1"/>
    <col min="870" max="870" width="8.7109375" style="3" customWidth="1"/>
    <col min="871" max="872" width="6.140625" style="3" customWidth="1"/>
    <col min="873" max="873" width="6.42578125" style="3" customWidth="1"/>
    <col min="874" max="874" width="8.7109375" style="3" customWidth="1"/>
    <col min="875" max="875" width="8.140625" style="3" customWidth="1"/>
    <col min="876" max="876" width="8" style="3" customWidth="1"/>
    <col min="877" max="877" width="6.5703125" style="3" customWidth="1"/>
    <col min="878" max="878" width="5.7109375" style="3" customWidth="1"/>
    <col min="879" max="879" width="8" style="3" customWidth="1"/>
    <col min="880" max="891" width="0" style="3" hidden="1" customWidth="1"/>
    <col min="892" max="892" width="10.28515625" style="3" customWidth="1"/>
    <col min="893" max="893" width="9.42578125" style="3" customWidth="1"/>
    <col min="894" max="894" width="8.7109375" style="3" customWidth="1"/>
    <col min="895" max="895" width="6.140625" style="3" customWidth="1"/>
    <col min="896" max="897" width="5.85546875" style="3" customWidth="1"/>
    <col min="898" max="898" width="8.85546875" style="3" customWidth="1"/>
    <col min="899" max="899" width="8.5703125" style="3" customWidth="1"/>
    <col min="900" max="900" width="9.5703125" style="3" customWidth="1"/>
    <col min="901" max="901" width="6" style="3" customWidth="1"/>
    <col min="902" max="902" width="6.28515625" style="3" customWidth="1"/>
    <col min="903" max="903" width="6.5703125" style="3" customWidth="1"/>
    <col min="904" max="905" width="7.85546875" style="3" customWidth="1"/>
    <col min="906" max="906" width="7" style="3" customWidth="1"/>
    <col min="907" max="907" width="5.5703125" style="3" customWidth="1"/>
    <col min="908" max="908" width="5.85546875" style="3" customWidth="1"/>
    <col min="909" max="909" width="6.85546875" style="3" customWidth="1"/>
    <col min="910" max="910" width="9.7109375" style="3" customWidth="1"/>
    <col min="911" max="912" width="10.140625" style="3" customWidth="1"/>
    <col min="913" max="913" width="7.28515625" style="3" customWidth="1"/>
    <col min="914" max="914" width="6.42578125" style="3" customWidth="1"/>
    <col min="915" max="915" width="6.7109375" style="3" customWidth="1"/>
    <col min="916" max="916" width="9.5703125" style="3" customWidth="1"/>
    <col min="917" max="917" width="9.28515625" style="3" customWidth="1"/>
    <col min="918" max="918" width="8.7109375" style="3" customWidth="1"/>
    <col min="919" max="919" width="6.28515625" style="3" customWidth="1"/>
    <col min="920" max="920" width="6.5703125" style="3" customWidth="1"/>
    <col min="921" max="921" width="7.42578125" style="3" customWidth="1"/>
    <col min="922" max="922" width="7.85546875" style="3" customWidth="1"/>
    <col min="923" max="923" width="8.85546875" style="3" customWidth="1"/>
    <col min="924" max="924" width="11.28515625" style="3" customWidth="1"/>
    <col min="925" max="925" width="10.28515625" style="3" customWidth="1"/>
    <col min="926" max="926" width="10" style="3" customWidth="1"/>
    <col min="927" max="927" width="9.140625" style="3"/>
    <col min="928" max="928" width="13.28515625" style="3" customWidth="1"/>
    <col min="929" max="929" width="13.7109375" style="3" customWidth="1"/>
    <col min="930" max="930" width="12.140625" style="3" customWidth="1"/>
    <col min="931" max="931" width="10.42578125" style="3" customWidth="1"/>
    <col min="932" max="932" width="11" style="3" customWidth="1"/>
    <col min="933" max="933" width="11.140625" style="3" customWidth="1"/>
    <col min="934" max="934" width="13.85546875" style="3" customWidth="1"/>
    <col min="935" max="935" width="12.140625" style="3" customWidth="1"/>
    <col min="936" max="936" width="11.5703125" style="3" customWidth="1"/>
    <col min="937" max="937" width="10.28515625" style="3" customWidth="1"/>
    <col min="938" max="938" width="11.140625" style="3" customWidth="1"/>
    <col min="939" max="939" width="11.5703125" style="3" customWidth="1"/>
    <col min="940" max="945" width="0" style="3" hidden="1" customWidth="1"/>
    <col min="946" max="947" width="11" style="3" customWidth="1"/>
    <col min="948" max="948" width="12.42578125" style="3" customWidth="1"/>
    <col min="949" max="949" width="11.28515625" style="3" customWidth="1"/>
    <col min="950" max="950" width="11.140625" style="3" customWidth="1"/>
    <col min="951" max="951" width="10.7109375" style="3" customWidth="1"/>
    <col min="952" max="952" width="13.7109375" style="3" customWidth="1"/>
    <col min="953" max="953" width="12" style="3" customWidth="1"/>
    <col min="954" max="954" width="12.7109375" style="3" customWidth="1"/>
    <col min="955" max="955" width="11.85546875" style="3" customWidth="1"/>
    <col min="956" max="956" width="10" style="3" customWidth="1"/>
    <col min="957" max="957" width="9.42578125" style="3" customWidth="1"/>
    <col min="958" max="958" width="8.42578125" style="3" customWidth="1"/>
    <col min="959" max="959" width="8" style="3" customWidth="1"/>
    <col min="960" max="960" width="7.42578125" style="3" customWidth="1"/>
    <col min="961" max="961" width="7" style="3" customWidth="1"/>
    <col min="962" max="962" width="6.42578125" style="3" customWidth="1"/>
    <col min="963" max="963" width="7.42578125" style="3" customWidth="1"/>
    <col min="964" max="964" width="8.5703125" style="3" customWidth="1"/>
    <col min="965" max="965" width="7.140625" style="3" customWidth="1"/>
    <col min="966" max="966" width="7.85546875" style="3" customWidth="1"/>
    <col min="967" max="967" width="5.5703125" style="3" customWidth="1"/>
    <col min="968" max="968" width="5.42578125" style="3" customWidth="1"/>
    <col min="969" max="969" width="5.28515625" style="3" customWidth="1"/>
    <col min="970" max="970" width="9.5703125" style="3" customWidth="1"/>
    <col min="971" max="972" width="9.140625" style="3"/>
    <col min="973" max="973" width="10" style="3" customWidth="1"/>
    <col min="974" max="974" width="7.7109375" style="3" customWidth="1"/>
    <col min="975" max="975" width="8.7109375" style="3" customWidth="1"/>
    <col min="976" max="976" width="7.28515625" style="3" customWidth="1"/>
    <col min="977" max="977" width="7.7109375" style="3" customWidth="1"/>
    <col min="978" max="979" width="6.85546875" style="3" customWidth="1"/>
    <col min="980" max="980" width="5.5703125" style="3" customWidth="1"/>
    <col min="981" max="981" width="7.140625" style="3" customWidth="1"/>
    <col min="982" max="982" width="9.5703125" style="3" customWidth="1"/>
    <col min="983" max="983" width="8.28515625" style="3" customWidth="1"/>
    <col min="984" max="984" width="8.42578125" style="3" customWidth="1"/>
    <col min="985" max="985" width="7" style="3" customWidth="1"/>
    <col min="986" max="986" width="7.5703125" style="3" customWidth="1"/>
    <col min="987" max="987" width="7.28515625" style="3" customWidth="1"/>
    <col min="988" max="989" width="7.5703125" style="3" customWidth="1"/>
    <col min="990" max="990" width="9.7109375" style="3" customWidth="1"/>
    <col min="991" max="991" width="9.5703125" style="3" customWidth="1"/>
    <col min="992" max="992" width="7.7109375" style="3" customWidth="1"/>
    <col min="993" max="993" width="7.140625" style="3" customWidth="1"/>
    <col min="994" max="994" width="7.85546875" style="3" customWidth="1"/>
    <col min="995" max="995" width="11.28515625" style="3" customWidth="1"/>
    <col min="996" max="996" width="10.140625" style="3" customWidth="1"/>
    <col min="997" max="997" width="11.42578125" style="3" customWidth="1"/>
    <col min="998" max="998" width="10.140625" style="3" customWidth="1"/>
    <col min="999" max="999" width="9.7109375" style="3" customWidth="1"/>
    <col min="1000" max="1001" width="9.5703125" style="3" customWidth="1"/>
    <col min="1002" max="1004" width="9.140625" style="3"/>
    <col min="1005" max="1006" width="10.140625" style="3" customWidth="1"/>
    <col min="1007" max="1008" width="0" style="3" hidden="1" customWidth="1"/>
    <col min="1009" max="1009" width="10.85546875" style="3" customWidth="1"/>
    <col min="1010" max="1047" width="9.140625" style="3"/>
    <col min="1048" max="1048" width="3.5703125" style="3" customWidth="1"/>
    <col min="1049" max="1049" width="21.5703125" style="3" customWidth="1"/>
    <col min="1050" max="1050" width="10.42578125" style="3" customWidth="1"/>
    <col min="1051" max="1051" width="9.28515625" style="3" customWidth="1"/>
    <col min="1052" max="1052" width="10.42578125" style="3" customWidth="1"/>
    <col min="1053" max="1053" width="10.5703125" style="3" customWidth="1"/>
    <col min="1054" max="1054" width="0" style="3" hidden="1" customWidth="1"/>
    <col min="1055" max="1055" width="8.5703125" style="3" customWidth="1"/>
    <col min="1056" max="1056" width="9.5703125" style="3" customWidth="1"/>
    <col min="1057" max="1057" width="6.140625" style="3" customWidth="1"/>
    <col min="1058" max="1060" width="10.5703125" style="3" customWidth="1"/>
    <col min="1061" max="1061" width="10.42578125" style="3" customWidth="1"/>
    <col min="1062" max="1062" width="0" style="3" hidden="1" customWidth="1"/>
    <col min="1063" max="1063" width="6.42578125" style="3" customWidth="1"/>
    <col min="1064" max="1064" width="5.85546875" style="3" customWidth="1"/>
    <col min="1065" max="1065" width="7.5703125" style="3" customWidth="1"/>
    <col min="1066" max="1066" width="7.28515625" style="3" customWidth="1"/>
    <col min="1067" max="1067" width="7.5703125" style="3" customWidth="1"/>
    <col min="1068" max="1068" width="7.28515625" style="3" customWidth="1"/>
    <col min="1069" max="1069" width="4.85546875" style="3" customWidth="1"/>
    <col min="1070" max="1070" width="7.7109375" style="3" customWidth="1"/>
    <col min="1071" max="1071" width="4.7109375" style="3" customWidth="1"/>
    <col min="1072" max="1072" width="5" style="3" customWidth="1"/>
    <col min="1073" max="1073" width="5.42578125" style="3" customWidth="1"/>
    <col min="1074" max="1079" width="0" style="3" hidden="1" customWidth="1"/>
    <col min="1080" max="1080" width="7.85546875" style="3" customWidth="1"/>
    <col min="1081" max="1081" width="8.28515625" style="3" customWidth="1"/>
    <col min="1082" max="1082" width="7.28515625" style="3" customWidth="1"/>
    <col min="1083" max="1083" width="5" style="3" customWidth="1"/>
    <col min="1084" max="1084" width="7.42578125" style="3" customWidth="1"/>
    <col min="1085" max="1085" width="4.5703125" style="3" customWidth="1"/>
    <col min="1086" max="1086" width="4.42578125" style="3" customWidth="1"/>
    <col min="1087" max="1087" width="4.5703125" style="3" customWidth="1"/>
    <col min="1088" max="1088" width="8.42578125" style="3" customWidth="1"/>
    <col min="1089" max="1089" width="8.5703125" style="3" customWidth="1"/>
    <col min="1090" max="1090" width="7.5703125" style="3" customWidth="1"/>
    <col min="1091" max="1091" width="5" style="3" customWidth="1"/>
    <col min="1092" max="1092" width="4.85546875" style="3" customWidth="1"/>
    <col min="1093" max="1093" width="6.140625" style="3" customWidth="1"/>
    <col min="1094" max="1094" width="9.5703125" style="3" customWidth="1"/>
    <col min="1095" max="1095" width="8.5703125" style="3" customWidth="1"/>
    <col min="1096" max="1096" width="8.28515625" style="3" customWidth="1"/>
    <col min="1097" max="1097" width="7" style="3" customWidth="1"/>
    <col min="1098" max="1098" width="6.5703125" style="3" customWidth="1"/>
    <col min="1099" max="1099" width="6" style="3" customWidth="1"/>
    <col min="1100" max="1100" width="9.42578125" style="3" customWidth="1"/>
    <col min="1101" max="1101" width="9.28515625" style="3" customWidth="1"/>
    <col min="1102" max="1102" width="8" style="3" customWidth="1"/>
    <col min="1103" max="1103" width="5.7109375" style="3" customWidth="1"/>
    <col min="1104" max="1104" width="5.42578125" style="3" customWidth="1"/>
    <col min="1105" max="1105" width="7" style="3" customWidth="1"/>
    <col min="1106" max="1111" width="0" style="3" hidden="1" customWidth="1"/>
    <col min="1112" max="1114" width="9.140625" style="3"/>
    <col min="1115" max="1115" width="5.42578125" style="3" customWidth="1"/>
    <col min="1116" max="1116" width="7.7109375" style="3" customWidth="1"/>
    <col min="1117" max="1117" width="6" style="3" customWidth="1"/>
    <col min="1118" max="1123" width="0" style="3" hidden="1" customWidth="1"/>
    <col min="1124" max="1124" width="9.28515625" style="3" customWidth="1"/>
    <col min="1125" max="1125" width="10.28515625" style="3" customWidth="1"/>
    <col min="1126" max="1126" width="8.7109375" style="3" customWidth="1"/>
    <col min="1127" max="1128" width="6.140625" style="3" customWidth="1"/>
    <col min="1129" max="1129" width="6.42578125" style="3" customWidth="1"/>
    <col min="1130" max="1130" width="8.7109375" style="3" customWidth="1"/>
    <col min="1131" max="1131" width="8.140625" style="3" customWidth="1"/>
    <col min="1132" max="1132" width="8" style="3" customWidth="1"/>
    <col min="1133" max="1133" width="6.5703125" style="3" customWidth="1"/>
    <col min="1134" max="1134" width="5.7109375" style="3" customWidth="1"/>
    <col min="1135" max="1135" width="8" style="3" customWidth="1"/>
    <col min="1136" max="1147" width="0" style="3" hidden="1" customWidth="1"/>
    <col min="1148" max="1148" width="10.28515625" style="3" customWidth="1"/>
    <col min="1149" max="1149" width="9.42578125" style="3" customWidth="1"/>
    <col min="1150" max="1150" width="8.7109375" style="3" customWidth="1"/>
    <col min="1151" max="1151" width="6.140625" style="3" customWidth="1"/>
    <col min="1152" max="1153" width="5.85546875" style="3" customWidth="1"/>
    <col min="1154" max="1154" width="8.85546875" style="3" customWidth="1"/>
    <col min="1155" max="1155" width="8.5703125" style="3" customWidth="1"/>
    <col min="1156" max="1156" width="9.5703125" style="3" customWidth="1"/>
    <col min="1157" max="1157" width="6" style="3" customWidth="1"/>
    <col min="1158" max="1158" width="6.28515625" style="3" customWidth="1"/>
    <col min="1159" max="1159" width="6.5703125" style="3" customWidth="1"/>
    <col min="1160" max="1161" width="7.85546875" style="3" customWidth="1"/>
    <col min="1162" max="1162" width="7" style="3" customWidth="1"/>
    <col min="1163" max="1163" width="5.5703125" style="3" customWidth="1"/>
    <col min="1164" max="1164" width="5.85546875" style="3" customWidth="1"/>
    <col min="1165" max="1165" width="6.85546875" style="3" customWidth="1"/>
    <col min="1166" max="1166" width="9.7109375" style="3" customWidth="1"/>
    <col min="1167" max="1168" width="10.140625" style="3" customWidth="1"/>
    <col min="1169" max="1169" width="7.28515625" style="3" customWidth="1"/>
    <col min="1170" max="1170" width="6.42578125" style="3" customWidth="1"/>
    <col min="1171" max="1171" width="6.7109375" style="3" customWidth="1"/>
    <col min="1172" max="1172" width="9.5703125" style="3" customWidth="1"/>
    <col min="1173" max="1173" width="9.28515625" style="3" customWidth="1"/>
    <col min="1174" max="1174" width="8.7109375" style="3" customWidth="1"/>
    <col min="1175" max="1175" width="6.28515625" style="3" customWidth="1"/>
    <col min="1176" max="1176" width="6.5703125" style="3" customWidth="1"/>
    <col min="1177" max="1177" width="7.42578125" style="3" customWidth="1"/>
    <col min="1178" max="1178" width="7.85546875" style="3" customWidth="1"/>
    <col min="1179" max="1179" width="8.85546875" style="3" customWidth="1"/>
    <col min="1180" max="1180" width="11.28515625" style="3" customWidth="1"/>
    <col min="1181" max="1181" width="10.28515625" style="3" customWidth="1"/>
    <col min="1182" max="1182" width="10" style="3" customWidth="1"/>
    <col min="1183" max="1183" width="9.140625" style="3"/>
    <col min="1184" max="1184" width="13.28515625" style="3" customWidth="1"/>
    <col min="1185" max="1185" width="13.7109375" style="3" customWidth="1"/>
    <col min="1186" max="1186" width="12.140625" style="3" customWidth="1"/>
    <col min="1187" max="1187" width="10.42578125" style="3" customWidth="1"/>
    <col min="1188" max="1188" width="11" style="3" customWidth="1"/>
    <col min="1189" max="1189" width="11.140625" style="3" customWidth="1"/>
    <col min="1190" max="1190" width="13.85546875" style="3" customWidth="1"/>
    <col min="1191" max="1191" width="12.140625" style="3" customWidth="1"/>
    <col min="1192" max="1192" width="11.5703125" style="3" customWidth="1"/>
    <col min="1193" max="1193" width="10.28515625" style="3" customWidth="1"/>
    <col min="1194" max="1194" width="11.140625" style="3" customWidth="1"/>
    <col min="1195" max="1195" width="11.5703125" style="3" customWidth="1"/>
    <col min="1196" max="1201" width="0" style="3" hidden="1" customWidth="1"/>
    <col min="1202" max="1203" width="11" style="3" customWidth="1"/>
    <col min="1204" max="1204" width="12.42578125" style="3" customWidth="1"/>
    <col min="1205" max="1205" width="11.28515625" style="3" customWidth="1"/>
    <col min="1206" max="1206" width="11.140625" style="3" customWidth="1"/>
    <col min="1207" max="1207" width="10.7109375" style="3" customWidth="1"/>
    <col min="1208" max="1208" width="13.7109375" style="3" customWidth="1"/>
    <col min="1209" max="1209" width="12" style="3" customWidth="1"/>
    <col min="1210" max="1210" width="12.7109375" style="3" customWidth="1"/>
    <col min="1211" max="1211" width="11.85546875" style="3" customWidth="1"/>
    <col min="1212" max="1212" width="10" style="3" customWidth="1"/>
    <col min="1213" max="1213" width="9.42578125" style="3" customWidth="1"/>
    <col min="1214" max="1214" width="8.42578125" style="3" customWidth="1"/>
    <col min="1215" max="1215" width="8" style="3" customWidth="1"/>
    <col min="1216" max="1216" width="7.42578125" style="3" customWidth="1"/>
    <col min="1217" max="1217" width="7" style="3" customWidth="1"/>
    <col min="1218" max="1218" width="6.42578125" style="3" customWidth="1"/>
    <col min="1219" max="1219" width="7.42578125" style="3" customWidth="1"/>
    <col min="1220" max="1220" width="8.5703125" style="3" customWidth="1"/>
    <col min="1221" max="1221" width="7.140625" style="3" customWidth="1"/>
    <col min="1222" max="1222" width="7.85546875" style="3" customWidth="1"/>
    <col min="1223" max="1223" width="5.5703125" style="3" customWidth="1"/>
    <col min="1224" max="1224" width="5.42578125" style="3" customWidth="1"/>
    <col min="1225" max="1225" width="5.28515625" style="3" customWidth="1"/>
    <col min="1226" max="1226" width="9.5703125" style="3" customWidth="1"/>
    <col min="1227" max="1228" width="9.140625" style="3"/>
    <col min="1229" max="1229" width="10" style="3" customWidth="1"/>
    <col min="1230" max="1230" width="7.7109375" style="3" customWidth="1"/>
    <col min="1231" max="1231" width="8.7109375" style="3" customWidth="1"/>
    <col min="1232" max="1232" width="7.28515625" style="3" customWidth="1"/>
    <col min="1233" max="1233" width="7.7109375" style="3" customWidth="1"/>
    <col min="1234" max="1235" width="6.85546875" style="3" customWidth="1"/>
    <col min="1236" max="1236" width="5.5703125" style="3" customWidth="1"/>
    <col min="1237" max="1237" width="7.140625" style="3" customWidth="1"/>
    <col min="1238" max="1238" width="9.5703125" style="3" customWidth="1"/>
    <col min="1239" max="1239" width="8.28515625" style="3" customWidth="1"/>
    <col min="1240" max="1240" width="8.42578125" style="3" customWidth="1"/>
    <col min="1241" max="1241" width="7" style="3" customWidth="1"/>
    <col min="1242" max="1242" width="7.5703125" style="3" customWidth="1"/>
    <col min="1243" max="1243" width="7.28515625" style="3" customWidth="1"/>
    <col min="1244" max="1245" width="7.5703125" style="3" customWidth="1"/>
    <col min="1246" max="1246" width="9.7109375" style="3" customWidth="1"/>
    <col min="1247" max="1247" width="9.5703125" style="3" customWidth="1"/>
    <col min="1248" max="1248" width="7.7109375" style="3" customWidth="1"/>
    <col min="1249" max="1249" width="7.140625" style="3" customWidth="1"/>
    <col min="1250" max="1250" width="7.85546875" style="3" customWidth="1"/>
    <col min="1251" max="1251" width="11.28515625" style="3" customWidth="1"/>
    <col min="1252" max="1252" width="10.140625" style="3" customWidth="1"/>
    <col min="1253" max="1253" width="11.42578125" style="3" customWidth="1"/>
    <col min="1254" max="1254" width="10.140625" style="3" customWidth="1"/>
    <col min="1255" max="1255" width="9.7109375" style="3" customWidth="1"/>
    <col min="1256" max="1257" width="9.5703125" style="3" customWidth="1"/>
    <col min="1258" max="1260" width="9.140625" style="3"/>
    <col min="1261" max="1262" width="10.140625" style="3" customWidth="1"/>
    <col min="1263" max="1264" width="0" style="3" hidden="1" customWidth="1"/>
    <col min="1265" max="1265" width="10.85546875" style="3" customWidth="1"/>
    <col min="1266" max="1303" width="9.140625" style="3"/>
    <col min="1304" max="1304" width="3.5703125" style="3" customWidth="1"/>
    <col min="1305" max="1305" width="21.5703125" style="3" customWidth="1"/>
    <col min="1306" max="1306" width="10.42578125" style="3" customWidth="1"/>
    <col min="1307" max="1307" width="9.28515625" style="3" customWidth="1"/>
    <col min="1308" max="1308" width="10.42578125" style="3" customWidth="1"/>
    <col min="1309" max="1309" width="10.5703125" style="3" customWidth="1"/>
    <col min="1310" max="1310" width="0" style="3" hidden="1" customWidth="1"/>
    <col min="1311" max="1311" width="8.5703125" style="3" customWidth="1"/>
    <col min="1312" max="1312" width="9.5703125" style="3" customWidth="1"/>
    <col min="1313" max="1313" width="6.140625" style="3" customWidth="1"/>
    <col min="1314" max="1316" width="10.5703125" style="3" customWidth="1"/>
    <col min="1317" max="1317" width="10.42578125" style="3" customWidth="1"/>
    <col min="1318" max="1318" width="0" style="3" hidden="1" customWidth="1"/>
    <col min="1319" max="1319" width="6.42578125" style="3" customWidth="1"/>
    <col min="1320" max="1320" width="5.85546875" style="3" customWidth="1"/>
    <col min="1321" max="1321" width="7.5703125" style="3" customWidth="1"/>
    <col min="1322" max="1322" width="7.28515625" style="3" customWidth="1"/>
    <col min="1323" max="1323" width="7.5703125" style="3" customWidth="1"/>
    <col min="1324" max="1324" width="7.28515625" style="3" customWidth="1"/>
    <col min="1325" max="1325" width="4.85546875" style="3" customWidth="1"/>
    <col min="1326" max="1326" width="7.7109375" style="3" customWidth="1"/>
    <col min="1327" max="1327" width="4.7109375" style="3" customWidth="1"/>
    <col min="1328" max="1328" width="5" style="3" customWidth="1"/>
    <col min="1329" max="1329" width="5.42578125" style="3" customWidth="1"/>
    <col min="1330" max="1335" width="0" style="3" hidden="1" customWidth="1"/>
    <col min="1336" max="1336" width="7.85546875" style="3" customWidth="1"/>
    <col min="1337" max="1337" width="8.28515625" style="3" customWidth="1"/>
    <col min="1338" max="1338" width="7.28515625" style="3" customWidth="1"/>
    <col min="1339" max="1339" width="5" style="3" customWidth="1"/>
    <col min="1340" max="1340" width="7.42578125" style="3" customWidth="1"/>
    <col min="1341" max="1341" width="4.5703125" style="3" customWidth="1"/>
    <col min="1342" max="1342" width="4.42578125" style="3" customWidth="1"/>
    <col min="1343" max="1343" width="4.5703125" style="3" customWidth="1"/>
    <col min="1344" max="1344" width="8.42578125" style="3" customWidth="1"/>
    <col min="1345" max="1345" width="8.5703125" style="3" customWidth="1"/>
    <col min="1346" max="1346" width="7.5703125" style="3" customWidth="1"/>
    <col min="1347" max="1347" width="5" style="3" customWidth="1"/>
    <col min="1348" max="1348" width="4.85546875" style="3" customWidth="1"/>
    <col min="1349" max="1349" width="6.140625" style="3" customWidth="1"/>
    <col min="1350" max="1350" width="9.5703125" style="3" customWidth="1"/>
    <col min="1351" max="1351" width="8.5703125" style="3" customWidth="1"/>
    <col min="1352" max="1352" width="8.28515625" style="3" customWidth="1"/>
    <col min="1353" max="1353" width="7" style="3" customWidth="1"/>
    <col min="1354" max="1354" width="6.5703125" style="3" customWidth="1"/>
    <col min="1355" max="1355" width="6" style="3" customWidth="1"/>
    <col min="1356" max="1356" width="9.42578125" style="3" customWidth="1"/>
    <col min="1357" max="1357" width="9.28515625" style="3" customWidth="1"/>
    <col min="1358" max="1358" width="8" style="3" customWidth="1"/>
    <col min="1359" max="1359" width="5.7109375" style="3" customWidth="1"/>
    <col min="1360" max="1360" width="5.42578125" style="3" customWidth="1"/>
    <col min="1361" max="1361" width="7" style="3" customWidth="1"/>
    <col min="1362" max="1367" width="0" style="3" hidden="1" customWidth="1"/>
    <col min="1368" max="1370" width="9.140625" style="3"/>
    <col min="1371" max="1371" width="5.42578125" style="3" customWidth="1"/>
    <col min="1372" max="1372" width="7.7109375" style="3" customWidth="1"/>
    <col min="1373" max="1373" width="6" style="3" customWidth="1"/>
    <col min="1374" max="1379" width="0" style="3" hidden="1" customWidth="1"/>
    <col min="1380" max="1380" width="9.28515625" style="3" customWidth="1"/>
    <col min="1381" max="1381" width="10.28515625" style="3" customWidth="1"/>
    <col min="1382" max="1382" width="8.7109375" style="3" customWidth="1"/>
    <col min="1383" max="1384" width="6.140625" style="3" customWidth="1"/>
    <col min="1385" max="1385" width="6.42578125" style="3" customWidth="1"/>
    <col min="1386" max="1386" width="8.7109375" style="3" customWidth="1"/>
    <col min="1387" max="1387" width="8.140625" style="3" customWidth="1"/>
    <col min="1388" max="1388" width="8" style="3" customWidth="1"/>
    <col min="1389" max="1389" width="6.5703125" style="3" customWidth="1"/>
    <col min="1390" max="1390" width="5.7109375" style="3" customWidth="1"/>
    <col min="1391" max="1391" width="8" style="3" customWidth="1"/>
    <col min="1392" max="1403" width="0" style="3" hidden="1" customWidth="1"/>
    <col min="1404" max="1404" width="10.28515625" style="3" customWidth="1"/>
    <col min="1405" max="1405" width="9.42578125" style="3" customWidth="1"/>
    <col min="1406" max="1406" width="8.7109375" style="3" customWidth="1"/>
    <col min="1407" max="1407" width="6.140625" style="3" customWidth="1"/>
    <col min="1408" max="1409" width="5.85546875" style="3" customWidth="1"/>
    <col min="1410" max="1410" width="8.85546875" style="3" customWidth="1"/>
    <col min="1411" max="1411" width="8.5703125" style="3" customWidth="1"/>
    <col min="1412" max="1412" width="9.5703125" style="3" customWidth="1"/>
    <col min="1413" max="1413" width="6" style="3" customWidth="1"/>
    <col min="1414" max="1414" width="6.28515625" style="3" customWidth="1"/>
    <col min="1415" max="1415" width="6.5703125" style="3" customWidth="1"/>
    <col min="1416" max="1417" width="7.85546875" style="3" customWidth="1"/>
    <col min="1418" max="1418" width="7" style="3" customWidth="1"/>
    <col min="1419" max="1419" width="5.5703125" style="3" customWidth="1"/>
    <col min="1420" max="1420" width="5.85546875" style="3" customWidth="1"/>
    <col min="1421" max="1421" width="6.85546875" style="3" customWidth="1"/>
    <col min="1422" max="1422" width="9.7109375" style="3" customWidth="1"/>
    <col min="1423" max="1424" width="10.140625" style="3" customWidth="1"/>
    <col min="1425" max="1425" width="7.28515625" style="3" customWidth="1"/>
    <col min="1426" max="1426" width="6.42578125" style="3" customWidth="1"/>
    <col min="1427" max="1427" width="6.7109375" style="3" customWidth="1"/>
    <col min="1428" max="1428" width="9.5703125" style="3" customWidth="1"/>
    <col min="1429" max="1429" width="9.28515625" style="3" customWidth="1"/>
    <col min="1430" max="1430" width="8.7109375" style="3" customWidth="1"/>
    <col min="1431" max="1431" width="6.28515625" style="3" customWidth="1"/>
    <col min="1432" max="1432" width="6.5703125" style="3" customWidth="1"/>
    <col min="1433" max="1433" width="7.42578125" style="3" customWidth="1"/>
    <col min="1434" max="1434" width="7.85546875" style="3" customWidth="1"/>
    <col min="1435" max="1435" width="8.85546875" style="3" customWidth="1"/>
    <col min="1436" max="1436" width="11.28515625" style="3" customWidth="1"/>
    <col min="1437" max="1437" width="10.28515625" style="3" customWidth="1"/>
    <col min="1438" max="1438" width="10" style="3" customWidth="1"/>
    <col min="1439" max="1439" width="9.140625" style="3"/>
    <col min="1440" max="1440" width="13.28515625" style="3" customWidth="1"/>
    <col min="1441" max="1441" width="13.7109375" style="3" customWidth="1"/>
    <col min="1442" max="1442" width="12.140625" style="3" customWidth="1"/>
    <col min="1443" max="1443" width="10.42578125" style="3" customWidth="1"/>
    <col min="1444" max="1444" width="11" style="3" customWidth="1"/>
    <col min="1445" max="1445" width="11.140625" style="3" customWidth="1"/>
    <col min="1446" max="1446" width="13.85546875" style="3" customWidth="1"/>
    <col min="1447" max="1447" width="12.140625" style="3" customWidth="1"/>
    <col min="1448" max="1448" width="11.5703125" style="3" customWidth="1"/>
    <col min="1449" max="1449" width="10.28515625" style="3" customWidth="1"/>
    <col min="1450" max="1450" width="11.140625" style="3" customWidth="1"/>
    <col min="1451" max="1451" width="11.5703125" style="3" customWidth="1"/>
    <col min="1452" max="1457" width="0" style="3" hidden="1" customWidth="1"/>
    <col min="1458" max="1459" width="11" style="3" customWidth="1"/>
    <col min="1460" max="1460" width="12.42578125" style="3" customWidth="1"/>
    <col min="1461" max="1461" width="11.28515625" style="3" customWidth="1"/>
    <col min="1462" max="1462" width="11.140625" style="3" customWidth="1"/>
    <col min="1463" max="1463" width="10.7109375" style="3" customWidth="1"/>
    <col min="1464" max="1464" width="13.7109375" style="3" customWidth="1"/>
    <col min="1465" max="1465" width="12" style="3" customWidth="1"/>
    <col min="1466" max="1466" width="12.7109375" style="3" customWidth="1"/>
    <col min="1467" max="1467" width="11.85546875" style="3" customWidth="1"/>
    <col min="1468" max="1468" width="10" style="3" customWidth="1"/>
    <col min="1469" max="1469" width="9.42578125" style="3" customWidth="1"/>
    <col min="1470" max="1470" width="8.42578125" style="3" customWidth="1"/>
    <col min="1471" max="1471" width="8" style="3" customWidth="1"/>
    <col min="1472" max="1472" width="7.42578125" style="3" customWidth="1"/>
    <col min="1473" max="1473" width="7" style="3" customWidth="1"/>
    <col min="1474" max="1474" width="6.42578125" style="3" customWidth="1"/>
    <col min="1475" max="1475" width="7.42578125" style="3" customWidth="1"/>
    <col min="1476" max="1476" width="8.5703125" style="3" customWidth="1"/>
    <col min="1477" max="1477" width="7.140625" style="3" customWidth="1"/>
    <col min="1478" max="1478" width="7.85546875" style="3" customWidth="1"/>
    <col min="1479" max="1479" width="5.5703125" style="3" customWidth="1"/>
    <col min="1480" max="1480" width="5.42578125" style="3" customWidth="1"/>
    <col min="1481" max="1481" width="5.28515625" style="3" customWidth="1"/>
    <col min="1482" max="1482" width="9.5703125" style="3" customWidth="1"/>
    <col min="1483" max="1484" width="9.140625" style="3"/>
    <col min="1485" max="1485" width="10" style="3" customWidth="1"/>
    <col min="1486" max="1486" width="7.7109375" style="3" customWidth="1"/>
    <col min="1487" max="1487" width="8.7109375" style="3" customWidth="1"/>
    <col min="1488" max="1488" width="7.28515625" style="3" customWidth="1"/>
    <col min="1489" max="1489" width="7.7109375" style="3" customWidth="1"/>
    <col min="1490" max="1491" width="6.85546875" style="3" customWidth="1"/>
    <col min="1492" max="1492" width="5.5703125" style="3" customWidth="1"/>
    <col min="1493" max="1493" width="7.140625" style="3" customWidth="1"/>
    <col min="1494" max="1494" width="9.5703125" style="3" customWidth="1"/>
    <col min="1495" max="1495" width="8.28515625" style="3" customWidth="1"/>
    <col min="1496" max="1496" width="8.42578125" style="3" customWidth="1"/>
    <col min="1497" max="1497" width="7" style="3" customWidth="1"/>
    <col min="1498" max="1498" width="7.5703125" style="3" customWidth="1"/>
    <col min="1499" max="1499" width="7.28515625" style="3" customWidth="1"/>
    <col min="1500" max="1501" width="7.5703125" style="3" customWidth="1"/>
    <col min="1502" max="1502" width="9.7109375" style="3" customWidth="1"/>
    <col min="1503" max="1503" width="9.5703125" style="3" customWidth="1"/>
    <col min="1504" max="1504" width="7.7109375" style="3" customWidth="1"/>
    <col min="1505" max="1505" width="7.140625" style="3" customWidth="1"/>
    <col min="1506" max="1506" width="7.85546875" style="3" customWidth="1"/>
    <col min="1507" max="1507" width="11.28515625" style="3" customWidth="1"/>
    <col min="1508" max="1508" width="10.140625" style="3" customWidth="1"/>
    <col min="1509" max="1509" width="11.42578125" style="3" customWidth="1"/>
    <col min="1510" max="1510" width="10.140625" style="3" customWidth="1"/>
    <col min="1511" max="1511" width="9.7109375" style="3" customWidth="1"/>
    <col min="1512" max="1513" width="9.5703125" style="3" customWidth="1"/>
    <col min="1514" max="1516" width="9.140625" style="3"/>
    <col min="1517" max="1518" width="10.140625" style="3" customWidth="1"/>
    <col min="1519" max="1520" width="0" style="3" hidden="1" customWidth="1"/>
    <col min="1521" max="1521" width="10.85546875" style="3" customWidth="1"/>
    <col min="1522" max="1559" width="9.140625" style="3"/>
    <col min="1560" max="1560" width="3.5703125" style="3" customWidth="1"/>
    <col min="1561" max="1561" width="21.5703125" style="3" customWidth="1"/>
    <col min="1562" max="1562" width="10.42578125" style="3" customWidth="1"/>
    <col min="1563" max="1563" width="9.28515625" style="3" customWidth="1"/>
    <col min="1564" max="1564" width="10.42578125" style="3" customWidth="1"/>
    <col min="1565" max="1565" width="10.5703125" style="3" customWidth="1"/>
    <col min="1566" max="1566" width="0" style="3" hidden="1" customWidth="1"/>
    <col min="1567" max="1567" width="8.5703125" style="3" customWidth="1"/>
    <col min="1568" max="1568" width="9.5703125" style="3" customWidth="1"/>
    <col min="1569" max="1569" width="6.140625" style="3" customWidth="1"/>
    <col min="1570" max="1572" width="10.5703125" style="3" customWidth="1"/>
    <col min="1573" max="1573" width="10.42578125" style="3" customWidth="1"/>
    <col min="1574" max="1574" width="0" style="3" hidden="1" customWidth="1"/>
    <col min="1575" max="1575" width="6.42578125" style="3" customWidth="1"/>
    <col min="1576" max="1576" width="5.85546875" style="3" customWidth="1"/>
    <col min="1577" max="1577" width="7.5703125" style="3" customWidth="1"/>
    <col min="1578" max="1578" width="7.28515625" style="3" customWidth="1"/>
    <col min="1579" max="1579" width="7.5703125" style="3" customWidth="1"/>
    <col min="1580" max="1580" width="7.28515625" style="3" customWidth="1"/>
    <col min="1581" max="1581" width="4.85546875" style="3" customWidth="1"/>
    <col min="1582" max="1582" width="7.7109375" style="3" customWidth="1"/>
    <col min="1583" max="1583" width="4.7109375" style="3" customWidth="1"/>
    <col min="1584" max="1584" width="5" style="3" customWidth="1"/>
    <col min="1585" max="1585" width="5.42578125" style="3" customWidth="1"/>
    <col min="1586" max="1591" width="0" style="3" hidden="1" customWidth="1"/>
    <col min="1592" max="1592" width="7.85546875" style="3" customWidth="1"/>
    <col min="1593" max="1593" width="8.28515625" style="3" customWidth="1"/>
    <col min="1594" max="1594" width="7.28515625" style="3" customWidth="1"/>
    <col min="1595" max="1595" width="5" style="3" customWidth="1"/>
    <col min="1596" max="1596" width="7.42578125" style="3" customWidth="1"/>
    <col min="1597" max="1597" width="4.5703125" style="3" customWidth="1"/>
    <col min="1598" max="1598" width="4.42578125" style="3" customWidth="1"/>
    <col min="1599" max="1599" width="4.5703125" style="3" customWidth="1"/>
    <col min="1600" max="1600" width="8.42578125" style="3" customWidth="1"/>
    <col min="1601" max="1601" width="8.5703125" style="3" customWidth="1"/>
    <col min="1602" max="1602" width="7.5703125" style="3" customWidth="1"/>
    <col min="1603" max="1603" width="5" style="3" customWidth="1"/>
    <col min="1604" max="1604" width="4.85546875" style="3" customWidth="1"/>
    <col min="1605" max="1605" width="6.140625" style="3" customWidth="1"/>
    <col min="1606" max="1606" width="9.5703125" style="3" customWidth="1"/>
    <col min="1607" max="1607" width="8.5703125" style="3" customWidth="1"/>
    <col min="1608" max="1608" width="8.28515625" style="3" customWidth="1"/>
    <col min="1609" max="1609" width="7" style="3" customWidth="1"/>
    <col min="1610" max="1610" width="6.5703125" style="3" customWidth="1"/>
    <col min="1611" max="1611" width="6" style="3" customWidth="1"/>
    <col min="1612" max="1612" width="9.42578125" style="3" customWidth="1"/>
    <col min="1613" max="1613" width="9.28515625" style="3" customWidth="1"/>
    <col min="1614" max="1614" width="8" style="3" customWidth="1"/>
    <col min="1615" max="1615" width="5.7109375" style="3" customWidth="1"/>
    <col min="1616" max="1616" width="5.42578125" style="3" customWidth="1"/>
    <col min="1617" max="1617" width="7" style="3" customWidth="1"/>
    <col min="1618" max="1623" width="0" style="3" hidden="1" customWidth="1"/>
    <col min="1624" max="1626" width="9.140625" style="3"/>
    <col min="1627" max="1627" width="5.42578125" style="3" customWidth="1"/>
    <col min="1628" max="1628" width="7.7109375" style="3" customWidth="1"/>
    <col min="1629" max="1629" width="6" style="3" customWidth="1"/>
    <col min="1630" max="1635" width="0" style="3" hidden="1" customWidth="1"/>
    <col min="1636" max="1636" width="9.28515625" style="3" customWidth="1"/>
    <col min="1637" max="1637" width="10.28515625" style="3" customWidth="1"/>
    <col min="1638" max="1638" width="8.7109375" style="3" customWidth="1"/>
    <col min="1639" max="1640" width="6.140625" style="3" customWidth="1"/>
    <col min="1641" max="1641" width="6.42578125" style="3" customWidth="1"/>
    <col min="1642" max="1642" width="8.7109375" style="3" customWidth="1"/>
    <col min="1643" max="1643" width="8.140625" style="3" customWidth="1"/>
    <col min="1644" max="1644" width="8" style="3" customWidth="1"/>
    <col min="1645" max="1645" width="6.5703125" style="3" customWidth="1"/>
    <col min="1646" max="1646" width="5.7109375" style="3" customWidth="1"/>
    <col min="1647" max="1647" width="8" style="3" customWidth="1"/>
    <col min="1648" max="1659" width="0" style="3" hidden="1" customWidth="1"/>
    <col min="1660" max="1660" width="10.28515625" style="3" customWidth="1"/>
    <col min="1661" max="1661" width="9.42578125" style="3" customWidth="1"/>
    <col min="1662" max="1662" width="8.7109375" style="3" customWidth="1"/>
    <col min="1663" max="1663" width="6.140625" style="3" customWidth="1"/>
    <col min="1664" max="1665" width="5.85546875" style="3" customWidth="1"/>
    <col min="1666" max="1666" width="8.85546875" style="3" customWidth="1"/>
    <col min="1667" max="1667" width="8.5703125" style="3" customWidth="1"/>
    <col min="1668" max="1668" width="9.5703125" style="3" customWidth="1"/>
    <col min="1669" max="1669" width="6" style="3" customWidth="1"/>
    <col min="1670" max="1670" width="6.28515625" style="3" customWidth="1"/>
    <col min="1671" max="1671" width="6.5703125" style="3" customWidth="1"/>
    <col min="1672" max="1673" width="7.85546875" style="3" customWidth="1"/>
    <col min="1674" max="1674" width="7" style="3" customWidth="1"/>
    <col min="1675" max="1675" width="5.5703125" style="3" customWidth="1"/>
    <col min="1676" max="1676" width="5.85546875" style="3" customWidth="1"/>
    <col min="1677" max="1677" width="6.85546875" style="3" customWidth="1"/>
    <col min="1678" max="1678" width="9.7109375" style="3" customWidth="1"/>
    <col min="1679" max="1680" width="10.140625" style="3" customWidth="1"/>
    <col min="1681" max="1681" width="7.28515625" style="3" customWidth="1"/>
    <col min="1682" max="1682" width="6.42578125" style="3" customWidth="1"/>
    <col min="1683" max="1683" width="6.7109375" style="3" customWidth="1"/>
    <col min="1684" max="1684" width="9.5703125" style="3" customWidth="1"/>
    <col min="1685" max="1685" width="9.28515625" style="3" customWidth="1"/>
    <col min="1686" max="1686" width="8.7109375" style="3" customWidth="1"/>
    <col min="1687" max="1687" width="6.28515625" style="3" customWidth="1"/>
    <col min="1688" max="1688" width="6.5703125" style="3" customWidth="1"/>
    <col min="1689" max="1689" width="7.42578125" style="3" customWidth="1"/>
    <col min="1690" max="1690" width="7.85546875" style="3" customWidth="1"/>
    <col min="1691" max="1691" width="8.85546875" style="3" customWidth="1"/>
    <col min="1692" max="1692" width="11.28515625" style="3" customWidth="1"/>
    <col min="1693" max="1693" width="10.28515625" style="3" customWidth="1"/>
    <col min="1694" max="1694" width="10" style="3" customWidth="1"/>
    <col min="1695" max="1695" width="9.140625" style="3"/>
    <col min="1696" max="1696" width="13.28515625" style="3" customWidth="1"/>
    <col min="1697" max="1697" width="13.7109375" style="3" customWidth="1"/>
    <col min="1698" max="1698" width="12.140625" style="3" customWidth="1"/>
    <col min="1699" max="1699" width="10.42578125" style="3" customWidth="1"/>
    <col min="1700" max="1700" width="11" style="3" customWidth="1"/>
    <col min="1701" max="1701" width="11.140625" style="3" customWidth="1"/>
    <col min="1702" max="1702" width="13.85546875" style="3" customWidth="1"/>
    <col min="1703" max="1703" width="12.140625" style="3" customWidth="1"/>
    <col min="1704" max="1704" width="11.5703125" style="3" customWidth="1"/>
    <col min="1705" max="1705" width="10.28515625" style="3" customWidth="1"/>
    <col min="1706" max="1706" width="11.140625" style="3" customWidth="1"/>
    <col min="1707" max="1707" width="11.5703125" style="3" customWidth="1"/>
    <col min="1708" max="1713" width="0" style="3" hidden="1" customWidth="1"/>
    <col min="1714" max="1715" width="11" style="3" customWidth="1"/>
    <col min="1716" max="1716" width="12.42578125" style="3" customWidth="1"/>
    <col min="1717" max="1717" width="11.28515625" style="3" customWidth="1"/>
    <col min="1718" max="1718" width="11.140625" style="3" customWidth="1"/>
    <col min="1719" max="1719" width="10.7109375" style="3" customWidth="1"/>
    <col min="1720" max="1720" width="13.7109375" style="3" customWidth="1"/>
    <col min="1721" max="1721" width="12" style="3" customWidth="1"/>
    <col min="1722" max="1722" width="12.7109375" style="3" customWidth="1"/>
    <col min="1723" max="1723" width="11.85546875" style="3" customWidth="1"/>
    <col min="1724" max="1724" width="10" style="3" customWidth="1"/>
    <col min="1725" max="1725" width="9.42578125" style="3" customWidth="1"/>
    <col min="1726" max="1726" width="8.42578125" style="3" customWidth="1"/>
    <col min="1727" max="1727" width="8" style="3" customWidth="1"/>
    <col min="1728" max="1728" width="7.42578125" style="3" customWidth="1"/>
    <col min="1729" max="1729" width="7" style="3" customWidth="1"/>
    <col min="1730" max="1730" width="6.42578125" style="3" customWidth="1"/>
    <col min="1731" max="1731" width="7.42578125" style="3" customWidth="1"/>
    <col min="1732" max="1732" width="8.5703125" style="3" customWidth="1"/>
    <col min="1733" max="1733" width="7.140625" style="3" customWidth="1"/>
    <col min="1734" max="1734" width="7.85546875" style="3" customWidth="1"/>
    <col min="1735" max="1735" width="5.5703125" style="3" customWidth="1"/>
    <col min="1736" max="1736" width="5.42578125" style="3" customWidth="1"/>
    <col min="1737" max="1737" width="5.28515625" style="3" customWidth="1"/>
    <col min="1738" max="1738" width="9.5703125" style="3" customWidth="1"/>
    <col min="1739" max="1740" width="9.140625" style="3"/>
    <col min="1741" max="1741" width="10" style="3" customWidth="1"/>
    <col min="1742" max="1742" width="7.7109375" style="3" customWidth="1"/>
    <col min="1743" max="1743" width="8.7109375" style="3" customWidth="1"/>
    <col min="1744" max="1744" width="7.28515625" style="3" customWidth="1"/>
    <col min="1745" max="1745" width="7.7109375" style="3" customWidth="1"/>
    <col min="1746" max="1747" width="6.85546875" style="3" customWidth="1"/>
    <col min="1748" max="1748" width="5.5703125" style="3" customWidth="1"/>
    <col min="1749" max="1749" width="7.140625" style="3" customWidth="1"/>
    <col min="1750" max="1750" width="9.5703125" style="3" customWidth="1"/>
    <col min="1751" max="1751" width="8.28515625" style="3" customWidth="1"/>
    <col min="1752" max="1752" width="8.42578125" style="3" customWidth="1"/>
    <col min="1753" max="1753" width="7" style="3" customWidth="1"/>
    <col min="1754" max="1754" width="7.5703125" style="3" customWidth="1"/>
    <col min="1755" max="1755" width="7.28515625" style="3" customWidth="1"/>
    <col min="1756" max="1757" width="7.5703125" style="3" customWidth="1"/>
    <col min="1758" max="1758" width="9.7109375" style="3" customWidth="1"/>
    <col min="1759" max="1759" width="9.5703125" style="3" customWidth="1"/>
    <col min="1760" max="1760" width="7.7109375" style="3" customWidth="1"/>
    <col min="1761" max="1761" width="7.140625" style="3" customWidth="1"/>
    <col min="1762" max="1762" width="7.85546875" style="3" customWidth="1"/>
    <col min="1763" max="1763" width="11.28515625" style="3" customWidth="1"/>
    <col min="1764" max="1764" width="10.140625" style="3" customWidth="1"/>
    <col min="1765" max="1765" width="11.42578125" style="3" customWidth="1"/>
    <col min="1766" max="1766" width="10.140625" style="3" customWidth="1"/>
    <col min="1767" max="1767" width="9.7109375" style="3" customWidth="1"/>
    <col min="1768" max="1769" width="9.5703125" style="3" customWidth="1"/>
    <col min="1770" max="1772" width="9.140625" style="3"/>
    <col min="1773" max="1774" width="10.140625" style="3" customWidth="1"/>
    <col min="1775" max="1776" width="0" style="3" hidden="1" customWidth="1"/>
    <col min="1777" max="1777" width="10.85546875" style="3" customWidth="1"/>
    <col min="1778" max="1815" width="9.140625" style="3"/>
    <col min="1816" max="1816" width="3.5703125" style="3" customWidth="1"/>
    <col min="1817" max="1817" width="21.5703125" style="3" customWidth="1"/>
    <col min="1818" max="1818" width="10.42578125" style="3" customWidth="1"/>
    <col min="1819" max="1819" width="9.28515625" style="3" customWidth="1"/>
    <col min="1820" max="1820" width="10.42578125" style="3" customWidth="1"/>
    <col min="1821" max="1821" width="10.5703125" style="3" customWidth="1"/>
    <col min="1822" max="1822" width="0" style="3" hidden="1" customWidth="1"/>
    <col min="1823" max="1823" width="8.5703125" style="3" customWidth="1"/>
    <col min="1824" max="1824" width="9.5703125" style="3" customWidth="1"/>
    <col min="1825" max="1825" width="6.140625" style="3" customWidth="1"/>
    <col min="1826" max="1828" width="10.5703125" style="3" customWidth="1"/>
    <col min="1829" max="1829" width="10.42578125" style="3" customWidth="1"/>
    <col min="1830" max="1830" width="0" style="3" hidden="1" customWidth="1"/>
    <col min="1831" max="1831" width="6.42578125" style="3" customWidth="1"/>
    <col min="1832" max="1832" width="5.85546875" style="3" customWidth="1"/>
    <col min="1833" max="1833" width="7.5703125" style="3" customWidth="1"/>
    <col min="1834" max="1834" width="7.28515625" style="3" customWidth="1"/>
    <col min="1835" max="1835" width="7.5703125" style="3" customWidth="1"/>
    <col min="1836" max="1836" width="7.28515625" style="3" customWidth="1"/>
    <col min="1837" max="1837" width="4.85546875" style="3" customWidth="1"/>
    <col min="1838" max="1838" width="7.7109375" style="3" customWidth="1"/>
    <col min="1839" max="1839" width="4.7109375" style="3" customWidth="1"/>
    <col min="1840" max="1840" width="5" style="3" customWidth="1"/>
    <col min="1841" max="1841" width="5.42578125" style="3" customWidth="1"/>
    <col min="1842" max="1847" width="0" style="3" hidden="1" customWidth="1"/>
    <col min="1848" max="1848" width="7.85546875" style="3" customWidth="1"/>
    <col min="1849" max="1849" width="8.28515625" style="3" customWidth="1"/>
    <col min="1850" max="1850" width="7.28515625" style="3" customWidth="1"/>
    <col min="1851" max="1851" width="5" style="3" customWidth="1"/>
    <col min="1852" max="1852" width="7.42578125" style="3" customWidth="1"/>
    <col min="1853" max="1853" width="4.5703125" style="3" customWidth="1"/>
    <col min="1854" max="1854" width="4.42578125" style="3" customWidth="1"/>
    <col min="1855" max="1855" width="4.5703125" style="3" customWidth="1"/>
    <col min="1856" max="1856" width="8.42578125" style="3" customWidth="1"/>
    <col min="1857" max="1857" width="8.5703125" style="3" customWidth="1"/>
    <col min="1858" max="1858" width="7.5703125" style="3" customWidth="1"/>
    <col min="1859" max="1859" width="5" style="3" customWidth="1"/>
    <col min="1860" max="1860" width="4.85546875" style="3" customWidth="1"/>
    <col min="1861" max="1861" width="6.140625" style="3" customWidth="1"/>
    <col min="1862" max="1862" width="9.5703125" style="3" customWidth="1"/>
    <col min="1863" max="1863" width="8.5703125" style="3" customWidth="1"/>
    <col min="1864" max="1864" width="8.28515625" style="3" customWidth="1"/>
    <col min="1865" max="1865" width="7" style="3" customWidth="1"/>
    <col min="1866" max="1866" width="6.5703125" style="3" customWidth="1"/>
    <col min="1867" max="1867" width="6" style="3" customWidth="1"/>
    <col min="1868" max="1868" width="9.42578125" style="3" customWidth="1"/>
    <col min="1869" max="1869" width="9.28515625" style="3" customWidth="1"/>
    <col min="1870" max="1870" width="8" style="3" customWidth="1"/>
    <col min="1871" max="1871" width="5.7109375" style="3" customWidth="1"/>
    <col min="1872" max="1872" width="5.42578125" style="3" customWidth="1"/>
    <col min="1873" max="1873" width="7" style="3" customWidth="1"/>
    <col min="1874" max="1879" width="0" style="3" hidden="1" customWidth="1"/>
    <col min="1880" max="1882" width="9.140625" style="3"/>
    <col min="1883" max="1883" width="5.42578125" style="3" customWidth="1"/>
    <col min="1884" max="1884" width="7.7109375" style="3" customWidth="1"/>
    <col min="1885" max="1885" width="6" style="3" customWidth="1"/>
    <col min="1886" max="1891" width="0" style="3" hidden="1" customWidth="1"/>
    <col min="1892" max="1892" width="9.28515625" style="3" customWidth="1"/>
    <col min="1893" max="1893" width="10.28515625" style="3" customWidth="1"/>
    <col min="1894" max="1894" width="8.7109375" style="3" customWidth="1"/>
    <col min="1895" max="1896" width="6.140625" style="3" customWidth="1"/>
    <col min="1897" max="1897" width="6.42578125" style="3" customWidth="1"/>
    <col min="1898" max="1898" width="8.7109375" style="3" customWidth="1"/>
    <col min="1899" max="1899" width="8.140625" style="3" customWidth="1"/>
    <col min="1900" max="1900" width="8" style="3" customWidth="1"/>
    <col min="1901" max="1901" width="6.5703125" style="3" customWidth="1"/>
    <col min="1902" max="1902" width="5.7109375" style="3" customWidth="1"/>
    <col min="1903" max="1903" width="8" style="3" customWidth="1"/>
    <col min="1904" max="1915" width="0" style="3" hidden="1" customWidth="1"/>
    <col min="1916" max="1916" width="10.28515625" style="3" customWidth="1"/>
    <col min="1917" max="1917" width="9.42578125" style="3" customWidth="1"/>
    <col min="1918" max="1918" width="8.7109375" style="3" customWidth="1"/>
    <col min="1919" max="1919" width="6.140625" style="3" customWidth="1"/>
    <col min="1920" max="1921" width="5.85546875" style="3" customWidth="1"/>
    <col min="1922" max="1922" width="8.85546875" style="3" customWidth="1"/>
    <col min="1923" max="1923" width="8.5703125" style="3" customWidth="1"/>
    <col min="1924" max="1924" width="9.5703125" style="3" customWidth="1"/>
    <col min="1925" max="1925" width="6" style="3" customWidth="1"/>
    <col min="1926" max="1926" width="6.28515625" style="3" customWidth="1"/>
    <col min="1927" max="1927" width="6.5703125" style="3" customWidth="1"/>
    <col min="1928" max="1929" width="7.85546875" style="3" customWidth="1"/>
    <col min="1930" max="1930" width="7" style="3" customWidth="1"/>
    <col min="1931" max="1931" width="5.5703125" style="3" customWidth="1"/>
    <col min="1932" max="1932" width="5.85546875" style="3" customWidth="1"/>
    <col min="1933" max="1933" width="6.85546875" style="3" customWidth="1"/>
    <col min="1934" max="1934" width="9.7109375" style="3" customWidth="1"/>
    <col min="1935" max="1936" width="10.140625" style="3" customWidth="1"/>
    <col min="1937" max="1937" width="7.28515625" style="3" customWidth="1"/>
    <col min="1938" max="1938" width="6.42578125" style="3" customWidth="1"/>
    <col min="1939" max="1939" width="6.7109375" style="3" customWidth="1"/>
    <col min="1940" max="1940" width="9.5703125" style="3" customWidth="1"/>
    <col min="1941" max="1941" width="9.28515625" style="3" customWidth="1"/>
    <col min="1942" max="1942" width="8.7109375" style="3" customWidth="1"/>
    <col min="1943" max="1943" width="6.28515625" style="3" customWidth="1"/>
    <col min="1944" max="1944" width="6.5703125" style="3" customWidth="1"/>
    <col min="1945" max="1945" width="7.42578125" style="3" customWidth="1"/>
    <col min="1946" max="1946" width="7.85546875" style="3" customWidth="1"/>
    <col min="1947" max="1947" width="8.85546875" style="3" customWidth="1"/>
    <col min="1948" max="1948" width="11.28515625" style="3" customWidth="1"/>
    <col min="1949" max="1949" width="10.28515625" style="3" customWidth="1"/>
    <col min="1950" max="1950" width="10" style="3" customWidth="1"/>
    <col min="1951" max="1951" width="9.140625" style="3"/>
    <col min="1952" max="1952" width="13.28515625" style="3" customWidth="1"/>
    <col min="1953" max="1953" width="13.7109375" style="3" customWidth="1"/>
    <col min="1954" max="1954" width="12.140625" style="3" customWidth="1"/>
    <col min="1955" max="1955" width="10.42578125" style="3" customWidth="1"/>
    <col min="1956" max="1956" width="11" style="3" customWidth="1"/>
    <col min="1957" max="1957" width="11.140625" style="3" customWidth="1"/>
    <col min="1958" max="1958" width="13.85546875" style="3" customWidth="1"/>
    <col min="1959" max="1959" width="12.140625" style="3" customWidth="1"/>
    <col min="1960" max="1960" width="11.5703125" style="3" customWidth="1"/>
    <col min="1961" max="1961" width="10.28515625" style="3" customWidth="1"/>
    <col min="1962" max="1962" width="11.140625" style="3" customWidth="1"/>
    <col min="1963" max="1963" width="11.5703125" style="3" customWidth="1"/>
    <col min="1964" max="1969" width="0" style="3" hidden="1" customWidth="1"/>
    <col min="1970" max="1971" width="11" style="3" customWidth="1"/>
    <col min="1972" max="1972" width="12.42578125" style="3" customWidth="1"/>
    <col min="1973" max="1973" width="11.28515625" style="3" customWidth="1"/>
    <col min="1974" max="1974" width="11.140625" style="3" customWidth="1"/>
    <col min="1975" max="1975" width="10.7109375" style="3" customWidth="1"/>
    <col min="1976" max="1976" width="13.7109375" style="3" customWidth="1"/>
    <col min="1977" max="1977" width="12" style="3" customWidth="1"/>
    <col min="1978" max="1978" width="12.7109375" style="3" customWidth="1"/>
    <col min="1979" max="1979" width="11.85546875" style="3" customWidth="1"/>
    <col min="1980" max="1980" width="10" style="3" customWidth="1"/>
    <col min="1981" max="1981" width="9.42578125" style="3" customWidth="1"/>
    <col min="1982" max="1982" width="8.42578125" style="3" customWidth="1"/>
    <col min="1983" max="1983" width="8" style="3" customWidth="1"/>
    <col min="1984" max="1984" width="7.42578125" style="3" customWidth="1"/>
    <col min="1985" max="1985" width="7" style="3" customWidth="1"/>
    <col min="1986" max="1986" width="6.42578125" style="3" customWidth="1"/>
    <col min="1987" max="1987" width="7.42578125" style="3" customWidth="1"/>
    <col min="1988" max="1988" width="8.5703125" style="3" customWidth="1"/>
    <col min="1989" max="1989" width="7.140625" style="3" customWidth="1"/>
    <col min="1990" max="1990" width="7.85546875" style="3" customWidth="1"/>
    <col min="1991" max="1991" width="5.5703125" style="3" customWidth="1"/>
    <col min="1992" max="1992" width="5.42578125" style="3" customWidth="1"/>
    <col min="1993" max="1993" width="5.28515625" style="3" customWidth="1"/>
    <col min="1994" max="1994" width="9.5703125" style="3" customWidth="1"/>
    <col min="1995" max="1996" width="9.140625" style="3"/>
    <col min="1997" max="1997" width="10" style="3" customWidth="1"/>
    <col min="1998" max="1998" width="7.7109375" style="3" customWidth="1"/>
    <col min="1999" max="1999" width="8.7109375" style="3" customWidth="1"/>
    <col min="2000" max="2000" width="7.28515625" style="3" customWidth="1"/>
    <col min="2001" max="2001" width="7.7109375" style="3" customWidth="1"/>
    <col min="2002" max="2003" width="6.85546875" style="3" customWidth="1"/>
    <col min="2004" max="2004" width="5.5703125" style="3" customWidth="1"/>
    <col min="2005" max="2005" width="7.140625" style="3" customWidth="1"/>
    <col min="2006" max="2006" width="9.5703125" style="3" customWidth="1"/>
    <col min="2007" max="2007" width="8.28515625" style="3" customWidth="1"/>
    <col min="2008" max="2008" width="8.42578125" style="3" customWidth="1"/>
    <col min="2009" max="2009" width="7" style="3" customWidth="1"/>
    <col min="2010" max="2010" width="7.5703125" style="3" customWidth="1"/>
    <col min="2011" max="2011" width="7.28515625" style="3" customWidth="1"/>
    <col min="2012" max="2013" width="7.5703125" style="3" customWidth="1"/>
    <col min="2014" max="2014" width="9.7109375" style="3" customWidth="1"/>
    <col min="2015" max="2015" width="9.5703125" style="3" customWidth="1"/>
    <col min="2016" max="2016" width="7.7109375" style="3" customWidth="1"/>
    <col min="2017" max="2017" width="7.140625" style="3" customWidth="1"/>
    <col min="2018" max="2018" width="7.85546875" style="3" customWidth="1"/>
    <col min="2019" max="2019" width="11.28515625" style="3" customWidth="1"/>
    <col min="2020" max="2020" width="10.140625" style="3" customWidth="1"/>
    <col min="2021" max="2021" width="11.42578125" style="3" customWidth="1"/>
    <col min="2022" max="2022" width="10.140625" style="3" customWidth="1"/>
    <col min="2023" max="2023" width="9.7109375" style="3" customWidth="1"/>
    <col min="2024" max="2025" width="9.5703125" style="3" customWidth="1"/>
    <col min="2026" max="2028" width="9.140625" style="3"/>
    <col min="2029" max="2030" width="10.140625" style="3" customWidth="1"/>
    <col min="2031" max="2032" width="0" style="3" hidden="1" customWidth="1"/>
    <col min="2033" max="2033" width="10.85546875" style="3" customWidth="1"/>
    <col min="2034" max="2071" width="9.140625" style="3"/>
    <col min="2072" max="2072" width="3.5703125" style="3" customWidth="1"/>
    <col min="2073" max="2073" width="21.5703125" style="3" customWidth="1"/>
    <col min="2074" max="2074" width="10.42578125" style="3" customWidth="1"/>
    <col min="2075" max="2075" width="9.28515625" style="3" customWidth="1"/>
    <col min="2076" max="2076" width="10.42578125" style="3" customWidth="1"/>
    <col min="2077" max="2077" width="10.5703125" style="3" customWidth="1"/>
    <col min="2078" max="2078" width="0" style="3" hidden="1" customWidth="1"/>
    <col min="2079" max="2079" width="8.5703125" style="3" customWidth="1"/>
    <col min="2080" max="2080" width="9.5703125" style="3" customWidth="1"/>
    <col min="2081" max="2081" width="6.140625" style="3" customWidth="1"/>
    <col min="2082" max="2084" width="10.5703125" style="3" customWidth="1"/>
    <col min="2085" max="2085" width="10.42578125" style="3" customWidth="1"/>
    <col min="2086" max="2086" width="0" style="3" hidden="1" customWidth="1"/>
    <col min="2087" max="2087" width="6.42578125" style="3" customWidth="1"/>
    <col min="2088" max="2088" width="5.85546875" style="3" customWidth="1"/>
    <col min="2089" max="2089" width="7.5703125" style="3" customWidth="1"/>
    <col min="2090" max="2090" width="7.28515625" style="3" customWidth="1"/>
    <col min="2091" max="2091" width="7.5703125" style="3" customWidth="1"/>
    <col min="2092" max="2092" width="7.28515625" style="3" customWidth="1"/>
    <col min="2093" max="2093" width="4.85546875" style="3" customWidth="1"/>
    <col min="2094" max="2094" width="7.7109375" style="3" customWidth="1"/>
    <col min="2095" max="2095" width="4.7109375" style="3" customWidth="1"/>
    <col min="2096" max="2096" width="5" style="3" customWidth="1"/>
    <col min="2097" max="2097" width="5.42578125" style="3" customWidth="1"/>
    <col min="2098" max="2103" width="0" style="3" hidden="1" customWidth="1"/>
    <col min="2104" max="2104" width="7.85546875" style="3" customWidth="1"/>
    <col min="2105" max="2105" width="8.28515625" style="3" customWidth="1"/>
    <col min="2106" max="2106" width="7.28515625" style="3" customWidth="1"/>
    <col min="2107" max="2107" width="5" style="3" customWidth="1"/>
    <col min="2108" max="2108" width="7.42578125" style="3" customWidth="1"/>
    <col min="2109" max="2109" width="4.5703125" style="3" customWidth="1"/>
    <col min="2110" max="2110" width="4.42578125" style="3" customWidth="1"/>
    <col min="2111" max="2111" width="4.5703125" style="3" customWidth="1"/>
    <col min="2112" max="2112" width="8.42578125" style="3" customWidth="1"/>
    <col min="2113" max="2113" width="8.5703125" style="3" customWidth="1"/>
    <col min="2114" max="2114" width="7.5703125" style="3" customWidth="1"/>
    <col min="2115" max="2115" width="5" style="3" customWidth="1"/>
    <col min="2116" max="2116" width="4.85546875" style="3" customWidth="1"/>
    <col min="2117" max="2117" width="6.140625" style="3" customWidth="1"/>
    <col min="2118" max="2118" width="9.5703125" style="3" customWidth="1"/>
    <col min="2119" max="2119" width="8.5703125" style="3" customWidth="1"/>
    <col min="2120" max="2120" width="8.28515625" style="3" customWidth="1"/>
    <col min="2121" max="2121" width="7" style="3" customWidth="1"/>
    <col min="2122" max="2122" width="6.5703125" style="3" customWidth="1"/>
    <col min="2123" max="2123" width="6" style="3" customWidth="1"/>
    <col min="2124" max="2124" width="9.42578125" style="3" customWidth="1"/>
    <col min="2125" max="2125" width="9.28515625" style="3" customWidth="1"/>
    <col min="2126" max="2126" width="8" style="3" customWidth="1"/>
    <col min="2127" max="2127" width="5.7109375" style="3" customWidth="1"/>
    <col min="2128" max="2128" width="5.42578125" style="3" customWidth="1"/>
    <col min="2129" max="2129" width="7" style="3" customWidth="1"/>
    <col min="2130" max="2135" width="0" style="3" hidden="1" customWidth="1"/>
    <col min="2136" max="2138" width="9.140625" style="3"/>
    <col min="2139" max="2139" width="5.42578125" style="3" customWidth="1"/>
    <col min="2140" max="2140" width="7.7109375" style="3" customWidth="1"/>
    <col min="2141" max="2141" width="6" style="3" customWidth="1"/>
    <col min="2142" max="2147" width="0" style="3" hidden="1" customWidth="1"/>
    <col min="2148" max="2148" width="9.28515625" style="3" customWidth="1"/>
    <col min="2149" max="2149" width="10.28515625" style="3" customWidth="1"/>
    <col min="2150" max="2150" width="8.7109375" style="3" customWidth="1"/>
    <col min="2151" max="2152" width="6.140625" style="3" customWidth="1"/>
    <col min="2153" max="2153" width="6.42578125" style="3" customWidth="1"/>
    <col min="2154" max="2154" width="8.7109375" style="3" customWidth="1"/>
    <col min="2155" max="2155" width="8.140625" style="3" customWidth="1"/>
    <col min="2156" max="2156" width="8" style="3" customWidth="1"/>
    <col min="2157" max="2157" width="6.5703125" style="3" customWidth="1"/>
    <col min="2158" max="2158" width="5.7109375" style="3" customWidth="1"/>
    <col min="2159" max="2159" width="8" style="3" customWidth="1"/>
    <col min="2160" max="2171" width="0" style="3" hidden="1" customWidth="1"/>
    <col min="2172" max="2172" width="10.28515625" style="3" customWidth="1"/>
    <col min="2173" max="2173" width="9.42578125" style="3" customWidth="1"/>
    <col min="2174" max="2174" width="8.7109375" style="3" customWidth="1"/>
    <col min="2175" max="2175" width="6.140625" style="3" customWidth="1"/>
    <col min="2176" max="2177" width="5.85546875" style="3" customWidth="1"/>
    <col min="2178" max="2178" width="8.85546875" style="3" customWidth="1"/>
    <col min="2179" max="2179" width="8.5703125" style="3" customWidth="1"/>
    <col min="2180" max="2180" width="9.5703125" style="3" customWidth="1"/>
    <col min="2181" max="2181" width="6" style="3" customWidth="1"/>
    <col min="2182" max="2182" width="6.28515625" style="3" customWidth="1"/>
    <col min="2183" max="2183" width="6.5703125" style="3" customWidth="1"/>
    <col min="2184" max="2185" width="7.85546875" style="3" customWidth="1"/>
    <col min="2186" max="2186" width="7" style="3" customWidth="1"/>
    <col min="2187" max="2187" width="5.5703125" style="3" customWidth="1"/>
    <col min="2188" max="2188" width="5.85546875" style="3" customWidth="1"/>
    <col min="2189" max="2189" width="6.85546875" style="3" customWidth="1"/>
    <col min="2190" max="2190" width="9.7109375" style="3" customWidth="1"/>
    <col min="2191" max="2192" width="10.140625" style="3" customWidth="1"/>
    <col min="2193" max="2193" width="7.28515625" style="3" customWidth="1"/>
    <col min="2194" max="2194" width="6.42578125" style="3" customWidth="1"/>
    <col min="2195" max="2195" width="6.7109375" style="3" customWidth="1"/>
    <col min="2196" max="2196" width="9.5703125" style="3" customWidth="1"/>
    <col min="2197" max="2197" width="9.28515625" style="3" customWidth="1"/>
    <col min="2198" max="2198" width="8.7109375" style="3" customWidth="1"/>
    <col min="2199" max="2199" width="6.28515625" style="3" customWidth="1"/>
    <col min="2200" max="2200" width="6.5703125" style="3" customWidth="1"/>
    <col min="2201" max="2201" width="7.42578125" style="3" customWidth="1"/>
    <col min="2202" max="2202" width="7.85546875" style="3" customWidth="1"/>
    <col min="2203" max="2203" width="8.85546875" style="3" customWidth="1"/>
    <col min="2204" max="2204" width="11.28515625" style="3" customWidth="1"/>
    <col min="2205" max="2205" width="10.28515625" style="3" customWidth="1"/>
    <col min="2206" max="2206" width="10" style="3" customWidth="1"/>
    <col min="2207" max="2207" width="9.140625" style="3"/>
    <col min="2208" max="2208" width="13.28515625" style="3" customWidth="1"/>
    <col min="2209" max="2209" width="13.7109375" style="3" customWidth="1"/>
    <col min="2210" max="2210" width="12.140625" style="3" customWidth="1"/>
    <col min="2211" max="2211" width="10.42578125" style="3" customWidth="1"/>
    <col min="2212" max="2212" width="11" style="3" customWidth="1"/>
    <col min="2213" max="2213" width="11.140625" style="3" customWidth="1"/>
    <col min="2214" max="2214" width="13.85546875" style="3" customWidth="1"/>
    <col min="2215" max="2215" width="12.140625" style="3" customWidth="1"/>
    <col min="2216" max="2216" width="11.5703125" style="3" customWidth="1"/>
    <col min="2217" max="2217" width="10.28515625" style="3" customWidth="1"/>
    <col min="2218" max="2218" width="11.140625" style="3" customWidth="1"/>
    <col min="2219" max="2219" width="11.5703125" style="3" customWidth="1"/>
    <col min="2220" max="2225" width="0" style="3" hidden="1" customWidth="1"/>
    <col min="2226" max="2227" width="11" style="3" customWidth="1"/>
    <col min="2228" max="2228" width="12.42578125" style="3" customWidth="1"/>
    <col min="2229" max="2229" width="11.28515625" style="3" customWidth="1"/>
    <col min="2230" max="2230" width="11.140625" style="3" customWidth="1"/>
    <col min="2231" max="2231" width="10.7109375" style="3" customWidth="1"/>
    <col min="2232" max="2232" width="13.7109375" style="3" customWidth="1"/>
    <col min="2233" max="2233" width="12" style="3" customWidth="1"/>
    <col min="2234" max="2234" width="12.7109375" style="3" customWidth="1"/>
    <col min="2235" max="2235" width="11.85546875" style="3" customWidth="1"/>
    <col min="2236" max="2236" width="10" style="3" customWidth="1"/>
    <col min="2237" max="2237" width="9.42578125" style="3" customWidth="1"/>
    <col min="2238" max="2238" width="8.42578125" style="3" customWidth="1"/>
    <col min="2239" max="2239" width="8" style="3" customWidth="1"/>
    <col min="2240" max="2240" width="7.42578125" style="3" customWidth="1"/>
    <col min="2241" max="2241" width="7" style="3" customWidth="1"/>
    <col min="2242" max="2242" width="6.42578125" style="3" customWidth="1"/>
    <col min="2243" max="2243" width="7.42578125" style="3" customWidth="1"/>
    <col min="2244" max="2244" width="8.5703125" style="3" customWidth="1"/>
    <col min="2245" max="2245" width="7.140625" style="3" customWidth="1"/>
    <col min="2246" max="2246" width="7.85546875" style="3" customWidth="1"/>
    <col min="2247" max="2247" width="5.5703125" style="3" customWidth="1"/>
    <col min="2248" max="2248" width="5.42578125" style="3" customWidth="1"/>
    <col min="2249" max="2249" width="5.28515625" style="3" customWidth="1"/>
    <col min="2250" max="2250" width="9.5703125" style="3" customWidth="1"/>
    <col min="2251" max="2252" width="9.140625" style="3"/>
    <col min="2253" max="2253" width="10" style="3" customWidth="1"/>
    <col min="2254" max="2254" width="7.7109375" style="3" customWidth="1"/>
    <col min="2255" max="2255" width="8.7109375" style="3" customWidth="1"/>
    <col min="2256" max="2256" width="7.28515625" style="3" customWidth="1"/>
    <col min="2257" max="2257" width="7.7109375" style="3" customWidth="1"/>
    <col min="2258" max="2259" width="6.85546875" style="3" customWidth="1"/>
    <col min="2260" max="2260" width="5.5703125" style="3" customWidth="1"/>
    <col min="2261" max="2261" width="7.140625" style="3" customWidth="1"/>
    <col min="2262" max="2262" width="9.5703125" style="3" customWidth="1"/>
    <col min="2263" max="2263" width="8.28515625" style="3" customWidth="1"/>
    <col min="2264" max="2264" width="8.42578125" style="3" customWidth="1"/>
    <col min="2265" max="2265" width="7" style="3" customWidth="1"/>
    <col min="2266" max="2266" width="7.5703125" style="3" customWidth="1"/>
    <col min="2267" max="2267" width="7.28515625" style="3" customWidth="1"/>
    <col min="2268" max="2269" width="7.5703125" style="3" customWidth="1"/>
    <col min="2270" max="2270" width="9.7109375" style="3" customWidth="1"/>
    <col min="2271" max="2271" width="9.5703125" style="3" customWidth="1"/>
    <col min="2272" max="2272" width="7.7109375" style="3" customWidth="1"/>
    <col min="2273" max="2273" width="7.140625" style="3" customWidth="1"/>
    <col min="2274" max="2274" width="7.85546875" style="3" customWidth="1"/>
    <col min="2275" max="2275" width="11.28515625" style="3" customWidth="1"/>
    <col min="2276" max="2276" width="10.140625" style="3" customWidth="1"/>
    <col min="2277" max="2277" width="11.42578125" style="3" customWidth="1"/>
    <col min="2278" max="2278" width="10.140625" style="3" customWidth="1"/>
    <col min="2279" max="2279" width="9.7109375" style="3" customWidth="1"/>
    <col min="2280" max="2281" width="9.5703125" style="3" customWidth="1"/>
    <col min="2282" max="2284" width="9.140625" style="3"/>
    <col min="2285" max="2286" width="10.140625" style="3" customWidth="1"/>
    <col min="2287" max="2288" width="0" style="3" hidden="1" customWidth="1"/>
    <col min="2289" max="2289" width="10.85546875" style="3" customWidth="1"/>
    <col min="2290" max="2327" width="9.140625" style="3"/>
    <col min="2328" max="2328" width="3.5703125" style="3" customWidth="1"/>
    <col min="2329" max="2329" width="21.5703125" style="3" customWidth="1"/>
    <col min="2330" max="2330" width="10.42578125" style="3" customWidth="1"/>
    <col min="2331" max="2331" width="9.28515625" style="3" customWidth="1"/>
    <col min="2332" max="2332" width="10.42578125" style="3" customWidth="1"/>
    <col min="2333" max="2333" width="10.5703125" style="3" customWidth="1"/>
    <col min="2334" max="2334" width="0" style="3" hidden="1" customWidth="1"/>
    <col min="2335" max="2335" width="8.5703125" style="3" customWidth="1"/>
    <col min="2336" max="2336" width="9.5703125" style="3" customWidth="1"/>
    <col min="2337" max="2337" width="6.140625" style="3" customWidth="1"/>
    <col min="2338" max="2340" width="10.5703125" style="3" customWidth="1"/>
    <col min="2341" max="2341" width="10.42578125" style="3" customWidth="1"/>
    <col min="2342" max="2342" width="0" style="3" hidden="1" customWidth="1"/>
    <col min="2343" max="2343" width="6.42578125" style="3" customWidth="1"/>
    <col min="2344" max="2344" width="5.85546875" style="3" customWidth="1"/>
    <col min="2345" max="2345" width="7.5703125" style="3" customWidth="1"/>
    <col min="2346" max="2346" width="7.28515625" style="3" customWidth="1"/>
    <col min="2347" max="2347" width="7.5703125" style="3" customWidth="1"/>
    <col min="2348" max="2348" width="7.28515625" style="3" customWidth="1"/>
    <col min="2349" max="2349" width="4.85546875" style="3" customWidth="1"/>
    <col min="2350" max="2350" width="7.7109375" style="3" customWidth="1"/>
    <col min="2351" max="2351" width="4.7109375" style="3" customWidth="1"/>
    <col min="2352" max="2352" width="5" style="3" customWidth="1"/>
    <col min="2353" max="2353" width="5.42578125" style="3" customWidth="1"/>
    <col min="2354" max="2359" width="0" style="3" hidden="1" customWidth="1"/>
    <col min="2360" max="2360" width="7.85546875" style="3" customWidth="1"/>
    <col min="2361" max="2361" width="8.28515625" style="3" customWidth="1"/>
    <col min="2362" max="2362" width="7.28515625" style="3" customWidth="1"/>
    <col min="2363" max="2363" width="5" style="3" customWidth="1"/>
    <col min="2364" max="2364" width="7.42578125" style="3" customWidth="1"/>
    <col min="2365" max="2365" width="4.5703125" style="3" customWidth="1"/>
    <col min="2366" max="2366" width="4.42578125" style="3" customWidth="1"/>
    <col min="2367" max="2367" width="4.5703125" style="3" customWidth="1"/>
    <col min="2368" max="2368" width="8.42578125" style="3" customWidth="1"/>
    <col min="2369" max="2369" width="8.5703125" style="3" customWidth="1"/>
    <col min="2370" max="2370" width="7.5703125" style="3" customWidth="1"/>
    <col min="2371" max="2371" width="5" style="3" customWidth="1"/>
    <col min="2372" max="2372" width="4.85546875" style="3" customWidth="1"/>
    <col min="2373" max="2373" width="6.140625" style="3" customWidth="1"/>
    <col min="2374" max="2374" width="9.5703125" style="3" customWidth="1"/>
    <col min="2375" max="2375" width="8.5703125" style="3" customWidth="1"/>
    <col min="2376" max="2376" width="8.28515625" style="3" customWidth="1"/>
    <col min="2377" max="2377" width="7" style="3" customWidth="1"/>
    <col min="2378" max="2378" width="6.5703125" style="3" customWidth="1"/>
    <col min="2379" max="2379" width="6" style="3" customWidth="1"/>
    <col min="2380" max="2380" width="9.42578125" style="3" customWidth="1"/>
    <col min="2381" max="2381" width="9.28515625" style="3" customWidth="1"/>
    <col min="2382" max="2382" width="8" style="3" customWidth="1"/>
    <col min="2383" max="2383" width="5.7109375" style="3" customWidth="1"/>
    <col min="2384" max="2384" width="5.42578125" style="3" customWidth="1"/>
    <col min="2385" max="2385" width="7" style="3" customWidth="1"/>
    <col min="2386" max="2391" width="0" style="3" hidden="1" customWidth="1"/>
    <col min="2392" max="2394" width="9.140625" style="3"/>
    <col min="2395" max="2395" width="5.42578125" style="3" customWidth="1"/>
    <col min="2396" max="2396" width="7.7109375" style="3" customWidth="1"/>
    <col min="2397" max="2397" width="6" style="3" customWidth="1"/>
    <col min="2398" max="2403" width="0" style="3" hidden="1" customWidth="1"/>
    <col min="2404" max="2404" width="9.28515625" style="3" customWidth="1"/>
    <col min="2405" max="2405" width="10.28515625" style="3" customWidth="1"/>
    <col min="2406" max="2406" width="8.7109375" style="3" customWidth="1"/>
    <col min="2407" max="2408" width="6.140625" style="3" customWidth="1"/>
    <col min="2409" max="2409" width="6.42578125" style="3" customWidth="1"/>
    <col min="2410" max="2410" width="8.7109375" style="3" customWidth="1"/>
    <col min="2411" max="2411" width="8.140625" style="3" customWidth="1"/>
    <col min="2412" max="2412" width="8" style="3" customWidth="1"/>
    <col min="2413" max="2413" width="6.5703125" style="3" customWidth="1"/>
    <col min="2414" max="2414" width="5.7109375" style="3" customWidth="1"/>
    <col min="2415" max="2415" width="8" style="3" customWidth="1"/>
    <col min="2416" max="2427" width="0" style="3" hidden="1" customWidth="1"/>
    <col min="2428" max="2428" width="10.28515625" style="3" customWidth="1"/>
    <col min="2429" max="2429" width="9.42578125" style="3" customWidth="1"/>
    <col min="2430" max="2430" width="8.7109375" style="3" customWidth="1"/>
    <col min="2431" max="2431" width="6.140625" style="3" customWidth="1"/>
    <col min="2432" max="2433" width="5.85546875" style="3" customWidth="1"/>
    <col min="2434" max="2434" width="8.85546875" style="3" customWidth="1"/>
    <col min="2435" max="2435" width="8.5703125" style="3" customWidth="1"/>
    <col min="2436" max="2436" width="9.5703125" style="3" customWidth="1"/>
    <col min="2437" max="2437" width="6" style="3" customWidth="1"/>
    <col min="2438" max="2438" width="6.28515625" style="3" customWidth="1"/>
    <col min="2439" max="2439" width="6.5703125" style="3" customWidth="1"/>
    <col min="2440" max="2441" width="7.85546875" style="3" customWidth="1"/>
    <col min="2442" max="2442" width="7" style="3" customWidth="1"/>
    <col min="2443" max="2443" width="5.5703125" style="3" customWidth="1"/>
    <col min="2444" max="2444" width="5.85546875" style="3" customWidth="1"/>
    <col min="2445" max="2445" width="6.85546875" style="3" customWidth="1"/>
    <col min="2446" max="2446" width="9.7109375" style="3" customWidth="1"/>
    <col min="2447" max="2448" width="10.140625" style="3" customWidth="1"/>
    <col min="2449" max="2449" width="7.28515625" style="3" customWidth="1"/>
    <col min="2450" max="2450" width="6.42578125" style="3" customWidth="1"/>
    <col min="2451" max="2451" width="6.7109375" style="3" customWidth="1"/>
    <col min="2452" max="2452" width="9.5703125" style="3" customWidth="1"/>
    <col min="2453" max="2453" width="9.28515625" style="3" customWidth="1"/>
    <col min="2454" max="2454" width="8.7109375" style="3" customWidth="1"/>
    <col min="2455" max="2455" width="6.28515625" style="3" customWidth="1"/>
    <col min="2456" max="2456" width="6.5703125" style="3" customWidth="1"/>
    <col min="2457" max="2457" width="7.42578125" style="3" customWidth="1"/>
    <col min="2458" max="2458" width="7.85546875" style="3" customWidth="1"/>
    <col min="2459" max="2459" width="8.85546875" style="3" customWidth="1"/>
    <col min="2460" max="2460" width="11.28515625" style="3" customWidth="1"/>
    <col min="2461" max="2461" width="10.28515625" style="3" customWidth="1"/>
    <col min="2462" max="2462" width="10" style="3" customWidth="1"/>
    <col min="2463" max="2463" width="9.140625" style="3"/>
    <col min="2464" max="2464" width="13.28515625" style="3" customWidth="1"/>
    <col min="2465" max="2465" width="13.7109375" style="3" customWidth="1"/>
    <col min="2466" max="2466" width="12.140625" style="3" customWidth="1"/>
    <col min="2467" max="2467" width="10.42578125" style="3" customWidth="1"/>
    <col min="2468" max="2468" width="11" style="3" customWidth="1"/>
    <col min="2469" max="2469" width="11.140625" style="3" customWidth="1"/>
    <col min="2470" max="2470" width="13.85546875" style="3" customWidth="1"/>
    <col min="2471" max="2471" width="12.140625" style="3" customWidth="1"/>
    <col min="2472" max="2472" width="11.5703125" style="3" customWidth="1"/>
    <col min="2473" max="2473" width="10.28515625" style="3" customWidth="1"/>
    <col min="2474" max="2474" width="11.140625" style="3" customWidth="1"/>
    <col min="2475" max="2475" width="11.5703125" style="3" customWidth="1"/>
    <col min="2476" max="2481" width="0" style="3" hidden="1" customWidth="1"/>
    <col min="2482" max="2483" width="11" style="3" customWidth="1"/>
    <col min="2484" max="2484" width="12.42578125" style="3" customWidth="1"/>
    <col min="2485" max="2485" width="11.28515625" style="3" customWidth="1"/>
    <col min="2486" max="2486" width="11.140625" style="3" customWidth="1"/>
    <col min="2487" max="2487" width="10.7109375" style="3" customWidth="1"/>
    <col min="2488" max="2488" width="13.7109375" style="3" customWidth="1"/>
    <col min="2489" max="2489" width="12" style="3" customWidth="1"/>
    <col min="2490" max="2490" width="12.7109375" style="3" customWidth="1"/>
    <col min="2491" max="2491" width="11.85546875" style="3" customWidth="1"/>
    <col min="2492" max="2492" width="10" style="3" customWidth="1"/>
    <col min="2493" max="2493" width="9.42578125" style="3" customWidth="1"/>
    <col min="2494" max="2494" width="8.42578125" style="3" customWidth="1"/>
    <col min="2495" max="2495" width="8" style="3" customWidth="1"/>
    <col min="2496" max="2496" width="7.42578125" style="3" customWidth="1"/>
    <col min="2497" max="2497" width="7" style="3" customWidth="1"/>
    <col min="2498" max="2498" width="6.42578125" style="3" customWidth="1"/>
    <col min="2499" max="2499" width="7.42578125" style="3" customWidth="1"/>
    <col min="2500" max="2500" width="8.5703125" style="3" customWidth="1"/>
    <col min="2501" max="2501" width="7.140625" style="3" customWidth="1"/>
    <col min="2502" max="2502" width="7.85546875" style="3" customWidth="1"/>
    <col min="2503" max="2503" width="5.5703125" style="3" customWidth="1"/>
    <col min="2504" max="2504" width="5.42578125" style="3" customWidth="1"/>
    <col min="2505" max="2505" width="5.28515625" style="3" customWidth="1"/>
    <col min="2506" max="2506" width="9.5703125" style="3" customWidth="1"/>
    <col min="2507" max="2508" width="9.140625" style="3"/>
    <col min="2509" max="2509" width="10" style="3" customWidth="1"/>
    <col min="2510" max="2510" width="7.7109375" style="3" customWidth="1"/>
    <col min="2511" max="2511" width="8.7109375" style="3" customWidth="1"/>
    <col min="2512" max="2512" width="7.28515625" style="3" customWidth="1"/>
    <col min="2513" max="2513" width="7.7109375" style="3" customWidth="1"/>
    <col min="2514" max="2515" width="6.85546875" style="3" customWidth="1"/>
    <col min="2516" max="2516" width="5.5703125" style="3" customWidth="1"/>
    <col min="2517" max="2517" width="7.140625" style="3" customWidth="1"/>
    <col min="2518" max="2518" width="9.5703125" style="3" customWidth="1"/>
    <col min="2519" max="2519" width="8.28515625" style="3" customWidth="1"/>
    <col min="2520" max="2520" width="8.42578125" style="3" customWidth="1"/>
    <col min="2521" max="2521" width="7" style="3" customWidth="1"/>
    <col min="2522" max="2522" width="7.5703125" style="3" customWidth="1"/>
    <col min="2523" max="2523" width="7.28515625" style="3" customWidth="1"/>
    <col min="2524" max="2525" width="7.5703125" style="3" customWidth="1"/>
    <col min="2526" max="2526" width="9.7109375" style="3" customWidth="1"/>
    <col min="2527" max="2527" width="9.5703125" style="3" customWidth="1"/>
    <col min="2528" max="2528" width="7.7109375" style="3" customWidth="1"/>
    <col min="2529" max="2529" width="7.140625" style="3" customWidth="1"/>
    <col min="2530" max="2530" width="7.85546875" style="3" customWidth="1"/>
    <col min="2531" max="2531" width="11.28515625" style="3" customWidth="1"/>
    <col min="2532" max="2532" width="10.140625" style="3" customWidth="1"/>
    <col min="2533" max="2533" width="11.42578125" style="3" customWidth="1"/>
    <col min="2534" max="2534" width="10.140625" style="3" customWidth="1"/>
    <col min="2535" max="2535" width="9.7109375" style="3" customWidth="1"/>
    <col min="2536" max="2537" width="9.5703125" style="3" customWidth="1"/>
    <col min="2538" max="2540" width="9.140625" style="3"/>
    <col min="2541" max="2542" width="10.140625" style="3" customWidth="1"/>
    <col min="2543" max="2544" width="0" style="3" hidden="1" customWidth="1"/>
    <col min="2545" max="2545" width="10.85546875" style="3" customWidth="1"/>
    <col min="2546" max="2583" width="9.140625" style="3"/>
    <col min="2584" max="2584" width="3.5703125" style="3" customWidth="1"/>
    <col min="2585" max="2585" width="21.5703125" style="3" customWidth="1"/>
    <col min="2586" max="2586" width="10.42578125" style="3" customWidth="1"/>
    <col min="2587" max="2587" width="9.28515625" style="3" customWidth="1"/>
    <col min="2588" max="2588" width="10.42578125" style="3" customWidth="1"/>
    <col min="2589" max="2589" width="10.5703125" style="3" customWidth="1"/>
    <col min="2590" max="2590" width="0" style="3" hidden="1" customWidth="1"/>
    <col min="2591" max="2591" width="8.5703125" style="3" customWidth="1"/>
    <col min="2592" max="2592" width="9.5703125" style="3" customWidth="1"/>
    <col min="2593" max="2593" width="6.140625" style="3" customWidth="1"/>
    <col min="2594" max="2596" width="10.5703125" style="3" customWidth="1"/>
    <col min="2597" max="2597" width="10.42578125" style="3" customWidth="1"/>
    <col min="2598" max="2598" width="0" style="3" hidden="1" customWidth="1"/>
    <col min="2599" max="2599" width="6.42578125" style="3" customWidth="1"/>
    <col min="2600" max="2600" width="5.85546875" style="3" customWidth="1"/>
    <col min="2601" max="2601" width="7.5703125" style="3" customWidth="1"/>
    <col min="2602" max="2602" width="7.28515625" style="3" customWidth="1"/>
    <col min="2603" max="2603" width="7.5703125" style="3" customWidth="1"/>
    <col min="2604" max="2604" width="7.28515625" style="3" customWidth="1"/>
    <col min="2605" max="2605" width="4.85546875" style="3" customWidth="1"/>
    <col min="2606" max="2606" width="7.7109375" style="3" customWidth="1"/>
    <col min="2607" max="2607" width="4.7109375" style="3" customWidth="1"/>
    <col min="2608" max="2608" width="5" style="3" customWidth="1"/>
    <col min="2609" max="2609" width="5.42578125" style="3" customWidth="1"/>
    <col min="2610" max="2615" width="0" style="3" hidden="1" customWidth="1"/>
    <col min="2616" max="2616" width="7.85546875" style="3" customWidth="1"/>
    <col min="2617" max="2617" width="8.28515625" style="3" customWidth="1"/>
    <col min="2618" max="2618" width="7.28515625" style="3" customWidth="1"/>
    <col min="2619" max="2619" width="5" style="3" customWidth="1"/>
    <col min="2620" max="2620" width="7.42578125" style="3" customWidth="1"/>
    <col min="2621" max="2621" width="4.5703125" style="3" customWidth="1"/>
    <col min="2622" max="2622" width="4.42578125" style="3" customWidth="1"/>
    <col min="2623" max="2623" width="4.5703125" style="3" customWidth="1"/>
    <col min="2624" max="2624" width="8.42578125" style="3" customWidth="1"/>
    <col min="2625" max="2625" width="8.5703125" style="3" customWidth="1"/>
    <col min="2626" max="2626" width="7.5703125" style="3" customWidth="1"/>
    <col min="2627" max="2627" width="5" style="3" customWidth="1"/>
    <col min="2628" max="2628" width="4.85546875" style="3" customWidth="1"/>
    <col min="2629" max="2629" width="6.140625" style="3" customWidth="1"/>
    <col min="2630" max="2630" width="9.5703125" style="3" customWidth="1"/>
    <col min="2631" max="2631" width="8.5703125" style="3" customWidth="1"/>
    <col min="2632" max="2632" width="8.28515625" style="3" customWidth="1"/>
    <col min="2633" max="2633" width="7" style="3" customWidth="1"/>
    <col min="2634" max="2634" width="6.5703125" style="3" customWidth="1"/>
    <col min="2635" max="2635" width="6" style="3" customWidth="1"/>
    <col min="2636" max="2636" width="9.42578125" style="3" customWidth="1"/>
    <col min="2637" max="2637" width="9.28515625" style="3" customWidth="1"/>
    <col min="2638" max="2638" width="8" style="3" customWidth="1"/>
    <col min="2639" max="2639" width="5.7109375" style="3" customWidth="1"/>
    <col min="2640" max="2640" width="5.42578125" style="3" customWidth="1"/>
    <col min="2641" max="2641" width="7" style="3" customWidth="1"/>
    <col min="2642" max="2647" width="0" style="3" hidden="1" customWidth="1"/>
    <col min="2648" max="2650" width="9.140625" style="3"/>
    <col min="2651" max="2651" width="5.42578125" style="3" customWidth="1"/>
    <col min="2652" max="2652" width="7.7109375" style="3" customWidth="1"/>
    <col min="2653" max="2653" width="6" style="3" customWidth="1"/>
    <col min="2654" max="2659" width="0" style="3" hidden="1" customWidth="1"/>
    <col min="2660" max="2660" width="9.28515625" style="3" customWidth="1"/>
    <col min="2661" max="2661" width="10.28515625" style="3" customWidth="1"/>
    <col min="2662" max="2662" width="8.7109375" style="3" customWidth="1"/>
    <col min="2663" max="2664" width="6.140625" style="3" customWidth="1"/>
    <col min="2665" max="2665" width="6.42578125" style="3" customWidth="1"/>
    <col min="2666" max="2666" width="8.7109375" style="3" customWidth="1"/>
    <col min="2667" max="2667" width="8.140625" style="3" customWidth="1"/>
    <col min="2668" max="2668" width="8" style="3" customWidth="1"/>
    <col min="2669" max="2669" width="6.5703125" style="3" customWidth="1"/>
    <col min="2670" max="2670" width="5.7109375" style="3" customWidth="1"/>
    <col min="2671" max="2671" width="8" style="3" customWidth="1"/>
    <col min="2672" max="2683" width="0" style="3" hidden="1" customWidth="1"/>
    <col min="2684" max="2684" width="10.28515625" style="3" customWidth="1"/>
    <col min="2685" max="2685" width="9.42578125" style="3" customWidth="1"/>
    <col min="2686" max="2686" width="8.7109375" style="3" customWidth="1"/>
    <col min="2687" max="2687" width="6.140625" style="3" customWidth="1"/>
    <col min="2688" max="2689" width="5.85546875" style="3" customWidth="1"/>
    <col min="2690" max="2690" width="8.85546875" style="3" customWidth="1"/>
    <col min="2691" max="2691" width="8.5703125" style="3" customWidth="1"/>
    <col min="2692" max="2692" width="9.5703125" style="3" customWidth="1"/>
    <col min="2693" max="2693" width="6" style="3" customWidth="1"/>
    <col min="2694" max="2694" width="6.28515625" style="3" customWidth="1"/>
    <col min="2695" max="2695" width="6.5703125" style="3" customWidth="1"/>
    <col min="2696" max="2697" width="7.85546875" style="3" customWidth="1"/>
    <col min="2698" max="2698" width="7" style="3" customWidth="1"/>
    <col min="2699" max="2699" width="5.5703125" style="3" customWidth="1"/>
    <col min="2700" max="2700" width="5.85546875" style="3" customWidth="1"/>
    <col min="2701" max="2701" width="6.85546875" style="3" customWidth="1"/>
    <col min="2702" max="2702" width="9.7109375" style="3" customWidth="1"/>
    <col min="2703" max="2704" width="10.140625" style="3" customWidth="1"/>
    <col min="2705" max="2705" width="7.28515625" style="3" customWidth="1"/>
    <col min="2706" max="2706" width="6.42578125" style="3" customWidth="1"/>
    <col min="2707" max="2707" width="6.7109375" style="3" customWidth="1"/>
    <col min="2708" max="2708" width="9.5703125" style="3" customWidth="1"/>
    <col min="2709" max="2709" width="9.28515625" style="3" customWidth="1"/>
    <col min="2710" max="2710" width="8.7109375" style="3" customWidth="1"/>
    <col min="2711" max="2711" width="6.28515625" style="3" customWidth="1"/>
    <col min="2712" max="2712" width="6.5703125" style="3" customWidth="1"/>
    <col min="2713" max="2713" width="7.42578125" style="3" customWidth="1"/>
    <col min="2714" max="2714" width="7.85546875" style="3" customWidth="1"/>
    <col min="2715" max="2715" width="8.85546875" style="3" customWidth="1"/>
    <col min="2716" max="2716" width="11.28515625" style="3" customWidth="1"/>
    <col min="2717" max="2717" width="10.28515625" style="3" customWidth="1"/>
    <col min="2718" max="2718" width="10" style="3" customWidth="1"/>
    <col min="2719" max="2719" width="9.140625" style="3"/>
    <col min="2720" max="2720" width="13.28515625" style="3" customWidth="1"/>
    <col min="2721" max="2721" width="13.7109375" style="3" customWidth="1"/>
    <col min="2722" max="2722" width="12.140625" style="3" customWidth="1"/>
    <col min="2723" max="2723" width="10.42578125" style="3" customWidth="1"/>
    <col min="2724" max="2724" width="11" style="3" customWidth="1"/>
    <col min="2725" max="2725" width="11.140625" style="3" customWidth="1"/>
    <col min="2726" max="2726" width="13.85546875" style="3" customWidth="1"/>
    <col min="2727" max="2727" width="12.140625" style="3" customWidth="1"/>
    <col min="2728" max="2728" width="11.5703125" style="3" customWidth="1"/>
    <col min="2729" max="2729" width="10.28515625" style="3" customWidth="1"/>
    <col min="2730" max="2730" width="11.140625" style="3" customWidth="1"/>
    <col min="2731" max="2731" width="11.5703125" style="3" customWidth="1"/>
    <col min="2732" max="2737" width="0" style="3" hidden="1" customWidth="1"/>
    <col min="2738" max="2739" width="11" style="3" customWidth="1"/>
    <col min="2740" max="2740" width="12.42578125" style="3" customWidth="1"/>
    <col min="2741" max="2741" width="11.28515625" style="3" customWidth="1"/>
    <col min="2742" max="2742" width="11.140625" style="3" customWidth="1"/>
    <col min="2743" max="2743" width="10.7109375" style="3" customWidth="1"/>
    <col min="2744" max="2744" width="13.7109375" style="3" customWidth="1"/>
    <col min="2745" max="2745" width="12" style="3" customWidth="1"/>
    <col min="2746" max="2746" width="12.7109375" style="3" customWidth="1"/>
    <col min="2747" max="2747" width="11.85546875" style="3" customWidth="1"/>
    <col min="2748" max="2748" width="10" style="3" customWidth="1"/>
    <col min="2749" max="2749" width="9.42578125" style="3" customWidth="1"/>
    <col min="2750" max="2750" width="8.42578125" style="3" customWidth="1"/>
    <col min="2751" max="2751" width="8" style="3" customWidth="1"/>
    <col min="2752" max="2752" width="7.42578125" style="3" customWidth="1"/>
    <col min="2753" max="2753" width="7" style="3" customWidth="1"/>
    <col min="2754" max="2754" width="6.42578125" style="3" customWidth="1"/>
    <col min="2755" max="2755" width="7.42578125" style="3" customWidth="1"/>
    <col min="2756" max="2756" width="8.5703125" style="3" customWidth="1"/>
    <col min="2757" max="2757" width="7.140625" style="3" customWidth="1"/>
    <col min="2758" max="2758" width="7.85546875" style="3" customWidth="1"/>
    <col min="2759" max="2759" width="5.5703125" style="3" customWidth="1"/>
    <col min="2760" max="2760" width="5.42578125" style="3" customWidth="1"/>
    <col min="2761" max="2761" width="5.28515625" style="3" customWidth="1"/>
    <col min="2762" max="2762" width="9.5703125" style="3" customWidth="1"/>
    <col min="2763" max="2764" width="9.140625" style="3"/>
    <col min="2765" max="2765" width="10" style="3" customWidth="1"/>
    <col min="2766" max="2766" width="7.7109375" style="3" customWidth="1"/>
    <col min="2767" max="2767" width="8.7109375" style="3" customWidth="1"/>
    <col min="2768" max="2768" width="7.28515625" style="3" customWidth="1"/>
    <col min="2769" max="2769" width="7.7109375" style="3" customWidth="1"/>
    <col min="2770" max="2771" width="6.85546875" style="3" customWidth="1"/>
    <col min="2772" max="2772" width="5.5703125" style="3" customWidth="1"/>
    <col min="2773" max="2773" width="7.140625" style="3" customWidth="1"/>
    <col min="2774" max="2774" width="9.5703125" style="3" customWidth="1"/>
    <col min="2775" max="2775" width="8.28515625" style="3" customWidth="1"/>
    <col min="2776" max="2776" width="8.42578125" style="3" customWidth="1"/>
    <col min="2777" max="2777" width="7" style="3" customWidth="1"/>
    <col min="2778" max="2778" width="7.5703125" style="3" customWidth="1"/>
    <col min="2779" max="2779" width="7.28515625" style="3" customWidth="1"/>
    <col min="2780" max="2781" width="7.5703125" style="3" customWidth="1"/>
    <col min="2782" max="2782" width="9.7109375" style="3" customWidth="1"/>
    <col min="2783" max="2783" width="9.5703125" style="3" customWidth="1"/>
    <col min="2784" max="2784" width="7.7109375" style="3" customWidth="1"/>
    <col min="2785" max="2785" width="7.140625" style="3" customWidth="1"/>
    <col min="2786" max="2786" width="7.85546875" style="3" customWidth="1"/>
    <col min="2787" max="2787" width="11.28515625" style="3" customWidth="1"/>
    <col min="2788" max="2788" width="10.140625" style="3" customWidth="1"/>
    <col min="2789" max="2789" width="11.42578125" style="3" customWidth="1"/>
    <col min="2790" max="2790" width="10.140625" style="3" customWidth="1"/>
    <col min="2791" max="2791" width="9.7109375" style="3" customWidth="1"/>
    <col min="2792" max="2793" width="9.5703125" style="3" customWidth="1"/>
    <col min="2794" max="2796" width="9.140625" style="3"/>
    <col min="2797" max="2798" width="10.140625" style="3" customWidth="1"/>
    <col min="2799" max="2800" width="0" style="3" hidden="1" customWidth="1"/>
    <col min="2801" max="2801" width="10.85546875" style="3" customWidth="1"/>
    <col min="2802" max="2839" width="9.140625" style="3"/>
    <col min="2840" max="2840" width="3.5703125" style="3" customWidth="1"/>
    <col min="2841" max="2841" width="21.5703125" style="3" customWidth="1"/>
    <col min="2842" max="2842" width="10.42578125" style="3" customWidth="1"/>
    <col min="2843" max="2843" width="9.28515625" style="3" customWidth="1"/>
    <col min="2844" max="2844" width="10.42578125" style="3" customWidth="1"/>
    <col min="2845" max="2845" width="10.5703125" style="3" customWidth="1"/>
    <col min="2846" max="2846" width="0" style="3" hidden="1" customWidth="1"/>
    <col min="2847" max="2847" width="8.5703125" style="3" customWidth="1"/>
    <col min="2848" max="2848" width="9.5703125" style="3" customWidth="1"/>
    <col min="2849" max="2849" width="6.140625" style="3" customWidth="1"/>
    <col min="2850" max="2852" width="10.5703125" style="3" customWidth="1"/>
    <col min="2853" max="2853" width="10.42578125" style="3" customWidth="1"/>
    <col min="2854" max="2854" width="0" style="3" hidden="1" customWidth="1"/>
    <col min="2855" max="2855" width="6.42578125" style="3" customWidth="1"/>
    <col min="2856" max="2856" width="5.85546875" style="3" customWidth="1"/>
    <col min="2857" max="2857" width="7.5703125" style="3" customWidth="1"/>
    <col min="2858" max="2858" width="7.28515625" style="3" customWidth="1"/>
    <col min="2859" max="2859" width="7.5703125" style="3" customWidth="1"/>
    <col min="2860" max="2860" width="7.28515625" style="3" customWidth="1"/>
    <col min="2861" max="2861" width="4.85546875" style="3" customWidth="1"/>
    <col min="2862" max="2862" width="7.7109375" style="3" customWidth="1"/>
    <col min="2863" max="2863" width="4.7109375" style="3" customWidth="1"/>
    <col min="2864" max="2864" width="5" style="3" customWidth="1"/>
    <col min="2865" max="2865" width="5.42578125" style="3" customWidth="1"/>
    <col min="2866" max="2871" width="0" style="3" hidden="1" customWidth="1"/>
    <col min="2872" max="2872" width="7.85546875" style="3" customWidth="1"/>
    <col min="2873" max="2873" width="8.28515625" style="3" customWidth="1"/>
    <col min="2874" max="2874" width="7.28515625" style="3" customWidth="1"/>
    <col min="2875" max="2875" width="5" style="3" customWidth="1"/>
    <col min="2876" max="2876" width="7.42578125" style="3" customWidth="1"/>
    <col min="2877" max="2877" width="4.5703125" style="3" customWidth="1"/>
    <col min="2878" max="2878" width="4.42578125" style="3" customWidth="1"/>
    <col min="2879" max="2879" width="4.5703125" style="3" customWidth="1"/>
    <col min="2880" max="2880" width="8.42578125" style="3" customWidth="1"/>
    <col min="2881" max="2881" width="8.5703125" style="3" customWidth="1"/>
    <col min="2882" max="2882" width="7.5703125" style="3" customWidth="1"/>
    <col min="2883" max="2883" width="5" style="3" customWidth="1"/>
    <col min="2884" max="2884" width="4.85546875" style="3" customWidth="1"/>
    <col min="2885" max="2885" width="6.140625" style="3" customWidth="1"/>
    <col min="2886" max="2886" width="9.5703125" style="3" customWidth="1"/>
    <col min="2887" max="2887" width="8.5703125" style="3" customWidth="1"/>
    <col min="2888" max="2888" width="8.28515625" style="3" customWidth="1"/>
    <col min="2889" max="2889" width="7" style="3" customWidth="1"/>
    <col min="2890" max="2890" width="6.5703125" style="3" customWidth="1"/>
    <col min="2891" max="2891" width="6" style="3" customWidth="1"/>
    <col min="2892" max="2892" width="9.42578125" style="3" customWidth="1"/>
    <col min="2893" max="2893" width="9.28515625" style="3" customWidth="1"/>
    <col min="2894" max="2894" width="8" style="3" customWidth="1"/>
    <col min="2895" max="2895" width="5.7109375" style="3" customWidth="1"/>
    <col min="2896" max="2896" width="5.42578125" style="3" customWidth="1"/>
    <col min="2897" max="2897" width="7" style="3" customWidth="1"/>
    <col min="2898" max="2903" width="0" style="3" hidden="1" customWidth="1"/>
    <col min="2904" max="2906" width="9.140625" style="3"/>
    <col min="2907" max="2907" width="5.42578125" style="3" customWidth="1"/>
    <col min="2908" max="2908" width="7.7109375" style="3" customWidth="1"/>
    <col min="2909" max="2909" width="6" style="3" customWidth="1"/>
    <col min="2910" max="2915" width="0" style="3" hidden="1" customWidth="1"/>
    <col min="2916" max="2916" width="9.28515625" style="3" customWidth="1"/>
    <col min="2917" max="2917" width="10.28515625" style="3" customWidth="1"/>
    <col min="2918" max="2918" width="8.7109375" style="3" customWidth="1"/>
    <col min="2919" max="2920" width="6.140625" style="3" customWidth="1"/>
    <col min="2921" max="2921" width="6.42578125" style="3" customWidth="1"/>
    <col min="2922" max="2922" width="8.7109375" style="3" customWidth="1"/>
    <col min="2923" max="2923" width="8.140625" style="3" customWidth="1"/>
    <col min="2924" max="2924" width="8" style="3" customWidth="1"/>
    <col min="2925" max="2925" width="6.5703125" style="3" customWidth="1"/>
    <col min="2926" max="2926" width="5.7109375" style="3" customWidth="1"/>
    <col min="2927" max="2927" width="8" style="3" customWidth="1"/>
    <col min="2928" max="2939" width="0" style="3" hidden="1" customWidth="1"/>
    <col min="2940" max="2940" width="10.28515625" style="3" customWidth="1"/>
    <col min="2941" max="2941" width="9.42578125" style="3" customWidth="1"/>
    <col min="2942" max="2942" width="8.7109375" style="3" customWidth="1"/>
    <col min="2943" max="2943" width="6.140625" style="3" customWidth="1"/>
    <col min="2944" max="2945" width="5.85546875" style="3" customWidth="1"/>
    <col min="2946" max="2946" width="8.85546875" style="3" customWidth="1"/>
    <col min="2947" max="2947" width="8.5703125" style="3" customWidth="1"/>
    <col min="2948" max="2948" width="9.5703125" style="3" customWidth="1"/>
    <col min="2949" max="2949" width="6" style="3" customWidth="1"/>
    <col min="2950" max="2950" width="6.28515625" style="3" customWidth="1"/>
    <col min="2951" max="2951" width="6.5703125" style="3" customWidth="1"/>
    <col min="2952" max="2953" width="7.85546875" style="3" customWidth="1"/>
    <col min="2954" max="2954" width="7" style="3" customWidth="1"/>
    <col min="2955" max="2955" width="5.5703125" style="3" customWidth="1"/>
    <col min="2956" max="2956" width="5.85546875" style="3" customWidth="1"/>
    <col min="2957" max="2957" width="6.85546875" style="3" customWidth="1"/>
    <col min="2958" max="2958" width="9.7109375" style="3" customWidth="1"/>
    <col min="2959" max="2960" width="10.140625" style="3" customWidth="1"/>
    <col min="2961" max="2961" width="7.28515625" style="3" customWidth="1"/>
    <col min="2962" max="2962" width="6.42578125" style="3" customWidth="1"/>
    <col min="2963" max="2963" width="6.7109375" style="3" customWidth="1"/>
    <col min="2964" max="2964" width="9.5703125" style="3" customWidth="1"/>
    <col min="2965" max="2965" width="9.28515625" style="3" customWidth="1"/>
    <col min="2966" max="2966" width="8.7109375" style="3" customWidth="1"/>
    <col min="2967" max="2967" width="6.28515625" style="3" customWidth="1"/>
    <col min="2968" max="2968" width="6.5703125" style="3" customWidth="1"/>
    <col min="2969" max="2969" width="7.42578125" style="3" customWidth="1"/>
    <col min="2970" max="2970" width="7.85546875" style="3" customWidth="1"/>
    <col min="2971" max="2971" width="8.85546875" style="3" customWidth="1"/>
    <col min="2972" max="2972" width="11.28515625" style="3" customWidth="1"/>
    <col min="2973" max="2973" width="10.28515625" style="3" customWidth="1"/>
    <col min="2974" max="2974" width="10" style="3" customWidth="1"/>
    <col min="2975" max="2975" width="9.140625" style="3"/>
    <col min="2976" max="2976" width="13.28515625" style="3" customWidth="1"/>
    <col min="2977" max="2977" width="13.7109375" style="3" customWidth="1"/>
    <col min="2978" max="2978" width="12.140625" style="3" customWidth="1"/>
    <col min="2979" max="2979" width="10.42578125" style="3" customWidth="1"/>
    <col min="2980" max="2980" width="11" style="3" customWidth="1"/>
    <col min="2981" max="2981" width="11.140625" style="3" customWidth="1"/>
    <col min="2982" max="2982" width="13.85546875" style="3" customWidth="1"/>
    <col min="2983" max="2983" width="12.140625" style="3" customWidth="1"/>
    <col min="2984" max="2984" width="11.5703125" style="3" customWidth="1"/>
    <col min="2985" max="2985" width="10.28515625" style="3" customWidth="1"/>
    <col min="2986" max="2986" width="11.140625" style="3" customWidth="1"/>
    <col min="2987" max="2987" width="11.5703125" style="3" customWidth="1"/>
    <col min="2988" max="2993" width="0" style="3" hidden="1" customWidth="1"/>
    <col min="2994" max="2995" width="11" style="3" customWidth="1"/>
    <col min="2996" max="2996" width="12.42578125" style="3" customWidth="1"/>
    <col min="2997" max="2997" width="11.28515625" style="3" customWidth="1"/>
    <col min="2998" max="2998" width="11.140625" style="3" customWidth="1"/>
    <col min="2999" max="2999" width="10.7109375" style="3" customWidth="1"/>
    <col min="3000" max="3000" width="13.7109375" style="3" customWidth="1"/>
    <col min="3001" max="3001" width="12" style="3" customWidth="1"/>
    <col min="3002" max="3002" width="12.7109375" style="3" customWidth="1"/>
    <col min="3003" max="3003" width="11.85546875" style="3" customWidth="1"/>
    <col min="3004" max="3004" width="10" style="3" customWidth="1"/>
    <col min="3005" max="3005" width="9.42578125" style="3" customWidth="1"/>
    <col min="3006" max="3006" width="8.42578125" style="3" customWidth="1"/>
    <col min="3007" max="3007" width="8" style="3" customWidth="1"/>
    <col min="3008" max="3008" width="7.42578125" style="3" customWidth="1"/>
    <col min="3009" max="3009" width="7" style="3" customWidth="1"/>
    <col min="3010" max="3010" width="6.42578125" style="3" customWidth="1"/>
    <col min="3011" max="3011" width="7.42578125" style="3" customWidth="1"/>
    <col min="3012" max="3012" width="8.5703125" style="3" customWidth="1"/>
    <col min="3013" max="3013" width="7.140625" style="3" customWidth="1"/>
    <col min="3014" max="3014" width="7.85546875" style="3" customWidth="1"/>
    <col min="3015" max="3015" width="5.5703125" style="3" customWidth="1"/>
    <col min="3016" max="3016" width="5.42578125" style="3" customWidth="1"/>
    <col min="3017" max="3017" width="5.28515625" style="3" customWidth="1"/>
    <col min="3018" max="3018" width="9.5703125" style="3" customWidth="1"/>
    <col min="3019" max="3020" width="9.140625" style="3"/>
    <col min="3021" max="3021" width="10" style="3" customWidth="1"/>
    <col min="3022" max="3022" width="7.7109375" style="3" customWidth="1"/>
    <col min="3023" max="3023" width="8.7109375" style="3" customWidth="1"/>
    <col min="3024" max="3024" width="7.28515625" style="3" customWidth="1"/>
    <col min="3025" max="3025" width="7.7109375" style="3" customWidth="1"/>
    <col min="3026" max="3027" width="6.85546875" style="3" customWidth="1"/>
    <col min="3028" max="3028" width="5.5703125" style="3" customWidth="1"/>
    <col min="3029" max="3029" width="7.140625" style="3" customWidth="1"/>
    <col min="3030" max="3030" width="9.5703125" style="3" customWidth="1"/>
    <col min="3031" max="3031" width="8.28515625" style="3" customWidth="1"/>
    <col min="3032" max="3032" width="8.42578125" style="3" customWidth="1"/>
    <col min="3033" max="3033" width="7" style="3" customWidth="1"/>
    <col min="3034" max="3034" width="7.5703125" style="3" customWidth="1"/>
    <col min="3035" max="3035" width="7.28515625" style="3" customWidth="1"/>
    <col min="3036" max="3037" width="7.5703125" style="3" customWidth="1"/>
    <col min="3038" max="3038" width="9.7109375" style="3" customWidth="1"/>
    <col min="3039" max="3039" width="9.5703125" style="3" customWidth="1"/>
    <col min="3040" max="3040" width="7.7109375" style="3" customWidth="1"/>
    <col min="3041" max="3041" width="7.140625" style="3" customWidth="1"/>
    <col min="3042" max="3042" width="7.85546875" style="3" customWidth="1"/>
    <col min="3043" max="3043" width="11.28515625" style="3" customWidth="1"/>
    <col min="3044" max="3044" width="10.140625" style="3" customWidth="1"/>
    <col min="3045" max="3045" width="11.42578125" style="3" customWidth="1"/>
    <col min="3046" max="3046" width="10.140625" style="3" customWidth="1"/>
    <col min="3047" max="3047" width="9.7109375" style="3" customWidth="1"/>
    <col min="3048" max="3049" width="9.5703125" style="3" customWidth="1"/>
    <col min="3050" max="3052" width="9.140625" style="3"/>
    <col min="3053" max="3054" width="10.140625" style="3" customWidth="1"/>
    <col min="3055" max="3056" width="0" style="3" hidden="1" customWidth="1"/>
    <col min="3057" max="3057" width="10.85546875" style="3" customWidth="1"/>
    <col min="3058" max="3095" width="9.140625" style="3"/>
    <col min="3096" max="3096" width="3.5703125" style="3" customWidth="1"/>
    <col min="3097" max="3097" width="21.5703125" style="3" customWidth="1"/>
    <col min="3098" max="3098" width="10.42578125" style="3" customWidth="1"/>
    <col min="3099" max="3099" width="9.28515625" style="3" customWidth="1"/>
    <col min="3100" max="3100" width="10.42578125" style="3" customWidth="1"/>
    <col min="3101" max="3101" width="10.5703125" style="3" customWidth="1"/>
    <col min="3102" max="3102" width="0" style="3" hidden="1" customWidth="1"/>
    <col min="3103" max="3103" width="8.5703125" style="3" customWidth="1"/>
    <col min="3104" max="3104" width="9.5703125" style="3" customWidth="1"/>
    <col min="3105" max="3105" width="6.140625" style="3" customWidth="1"/>
    <col min="3106" max="3108" width="10.5703125" style="3" customWidth="1"/>
    <col min="3109" max="3109" width="10.42578125" style="3" customWidth="1"/>
    <col min="3110" max="3110" width="0" style="3" hidden="1" customWidth="1"/>
    <col min="3111" max="3111" width="6.42578125" style="3" customWidth="1"/>
    <col min="3112" max="3112" width="5.85546875" style="3" customWidth="1"/>
    <col min="3113" max="3113" width="7.5703125" style="3" customWidth="1"/>
    <col min="3114" max="3114" width="7.28515625" style="3" customWidth="1"/>
    <col min="3115" max="3115" width="7.5703125" style="3" customWidth="1"/>
    <col min="3116" max="3116" width="7.28515625" style="3" customWidth="1"/>
    <col min="3117" max="3117" width="4.85546875" style="3" customWidth="1"/>
    <col min="3118" max="3118" width="7.7109375" style="3" customWidth="1"/>
    <col min="3119" max="3119" width="4.7109375" style="3" customWidth="1"/>
    <col min="3120" max="3120" width="5" style="3" customWidth="1"/>
    <col min="3121" max="3121" width="5.42578125" style="3" customWidth="1"/>
    <col min="3122" max="3127" width="0" style="3" hidden="1" customWidth="1"/>
    <col min="3128" max="3128" width="7.85546875" style="3" customWidth="1"/>
    <col min="3129" max="3129" width="8.28515625" style="3" customWidth="1"/>
    <col min="3130" max="3130" width="7.28515625" style="3" customWidth="1"/>
    <col min="3131" max="3131" width="5" style="3" customWidth="1"/>
    <col min="3132" max="3132" width="7.42578125" style="3" customWidth="1"/>
    <col min="3133" max="3133" width="4.5703125" style="3" customWidth="1"/>
    <col min="3134" max="3134" width="4.42578125" style="3" customWidth="1"/>
    <col min="3135" max="3135" width="4.5703125" style="3" customWidth="1"/>
    <col min="3136" max="3136" width="8.42578125" style="3" customWidth="1"/>
    <col min="3137" max="3137" width="8.5703125" style="3" customWidth="1"/>
    <col min="3138" max="3138" width="7.5703125" style="3" customWidth="1"/>
    <col min="3139" max="3139" width="5" style="3" customWidth="1"/>
    <col min="3140" max="3140" width="4.85546875" style="3" customWidth="1"/>
    <col min="3141" max="3141" width="6.140625" style="3" customWidth="1"/>
    <col min="3142" max="3142" width="9.5703125" style="3" customWidth="1"/>
    <col min="3143" max="3143" width="8.5703125" style="3" customWidth="1"/>
    <col min="3144" max="3144" width="8.28515625" style="3" customWidth="1"/>
    <col min="3145" max="3145" width="7" style="3" customWidth="1"/>
    <col min="3146" max="3146" width="6.5703125" style="3" customWidth="1"/>
    <col min="3147" max="3147" width="6" style="3" customWidth="1"/>
    <col min="3148" max="3148" width="9.42578125" style="3" customWidth="1"/>
    <col min="3149" max="3149" width="9.28515625" style="3" customWidth="1"/>
    <col min="3150" max="3150" width="8" style="3" customWidth="1"/>
    <col min="3151" max="3151" width="5.7109375" style="3" customWidth="1"/>
    <col min="3152" max="3152" width="5.42578125" style="3" customWidth="1"/>
    <col min="3153" max="3153" width="7" style="3" customWidth="1"/>
    <col min="3154" max="3159" width="0" style="3" hidden="1" customWidth="1"/>
    <col min="3160" max="3162" width="9.140625" style="3"/>
    <col min="3163" max="3163" width="5.42578125" style="3" customWidth="1"/>
    <col min="3164" max="3164" width="7.7109375" style="3" customWidth="1"/>
    <col min="3165" max="3165" width="6" style="3" customWidth="1"/>
    <col min="3166" max="3171" width="0" style="3" hidden="1" customWidth="1"/>
    <col min="3172" max="3172" width="9.28515625" style="3" customWidth="1"/>
    <col min="3173" max="3173" width="10.28515625" style="3" customWidth="1"/>
    <col min="3174" max="3174" width="8.7109375" style="3" customWidth="1"/>
    <col min="3175" max="3176" width="6.140625" style="3" customWidth="1"/>
    <col min="3177" max="3177" width="6.42578125" style="3" customWidth="1"/>
    <col min="3178" max="3178" width="8.7109375" style="3" customWidth="1"/>
    <col min="3179" max="3179" width="8.140625" style="3" customWidth="1"/>
    <col min="3180" max="3180" width="8" style="3" customWidth="1"/>
    <col min="3181" max="3181" width="6.5703125" style="3" customWidth="1"/>
    <col min="3182" max="3182" width="5.7109375" style="3" customWidth="1"/>
    <col min="3183" max="3183" width="8" style="3" customWidth="1"/>
    <col min="3184" max="3195" width="0" style="3" hidden="1" customWidth="1"/>
    <col min="3196" max="3196" width="10.28515625" style="3" customWidth="1"/>
    <col min="3197" max="3197" width="9.42578125" style="3" customWidth="1"/>
    <col min="3198" max="3198" width="8.7109375" style="3" customWidth="1"/>
    <col min="3199" max="3199" width="6.140625" style="3" customWidth="1"/>
    <col min="3200" max="3201" width="5.85546875" style="3" customWidth="1"/>
    <col min="3202" max="3202" width="8.85546875" style="3" customWidth="1"/>
    <col min="3203" max="3203" width="8.5703125" style="3" customWidth="1"/>
    <col min="3204" max="3204" width="9.5703125" style="3" customWidth="1"/>
    <col min="3205" max="3205" width="6" style="3" customWidth="1"/>
    <col min="3206" max="3206" width="6.28515625" style="3" customWidth="1"/>
    <col min="3207" max="3207" width="6.5703125" style="3" customWidth="1"/>
    <col min="3208" max="3209" width="7.85546875" style="3" customWidth="1"/>
    <col min="3210" max="3210" width="7" style="3" customWidth="1"/>
    <col min="3211" max="3211" width="5.5703125" style="3" customWidth="1"/>
    <col min="3212" max="3212" width="5.85546875" style="3" customWidth="1"/>
    <col min="3213" max="3213" width="6.85546875" style="3" customWidth="1"/>
    <col min="3214" max="3214" width="9.7109375" style="3" customWidth="1"/>
    <col min="3215" max="3216" width="10.140625" style="3" customWidth="1"/>
    <col min="3217" max="3217" width="7.28515625" style="3" customWidth="1"/>
    <col min="3218" max="3218" width="6.42578125" style="3" customWidth="1"/>
    <col min="3219" max="3219" width="6.7109375" style="3" customWidth="1"/>
    <col min="3220" max="3220" width="9.5703125" style="3" customWidth="1"/>
    <col min="3221" max="3221" width="9.28515625" style="3" customWidth="1"/>
    <col min="3222" max="3222" width="8.7109375" style="3" customWidth="1"/>
    <col min="3223" max="3223" width="6.28515625" style="3" customWidth="1"/>
    <col min="3224" max="3224" width="6.5703125" style="3" customWidth="1"/>
    <col min="3225" max="3225" width="7.42578125" style="3" customWidth="1"/>
    <col min="3226" max="3226" width="7.85546875" style="3" customWidth="1"/>
    <col min="3227" max="3227" width="8.85546875" style="3" customWidth="1"/>
    <col min="3228" max="3228" width="11.28515625" style="3" customWidth="1"/>
    <col min="3229" max="3229" width="10.28515625" style="3" customWidth="1"/>
    <col min="3230" max="3230" width="10" style="3" customWidth="1"/>
    <col min="3231" max="3231" width="9.140625" style="3"/>
    <col min="3232" max="3232" width="13.28515625" style="3" customWidth="1"/>
    <col min="3233" max="3233" width="13.7109375" style="3" customWidth="1"/>
    <col min="3234" max="3234" width="12.140625" style="3" customWidth="1"/>
    <col min="3235" max="3235" width="10.42578125" style="3" customWidth="1"/>
    <col min="3236" max="3236" width="11" style="3" customWidth="1"/>
    <col min="3237" max="3237" width="11.140625" style="3" customWidth="1"/>
    <col min="3238" max="3238" width="13.85546875" style="3" customWidth="1"/>
    <col min="3239" max="3239" width="12.140625" style="3" customWidth="1"/>
    <col min="3240" max="3240" width="11.5703125" style="3" customWidth="1"/>
    <col min="3241" max="3241" width="10.28515625" style="3" customWidth="1"/>
    <col min="3242" max="3242" width="11.140625" style="3" customWidth="1"/>
    <col min="3243" max="3243" width="11.5703125" style="3" customWidth="1"/>
    <col min="3244" max="3249" width="0" style="3" hidden="1" customWidth="1"/>
    <col min="3250" max="3251" width="11" style="3" customWidth="1"/>
    <col min="3252" max="3252" width="12.42578125" style="3" customWidth="1"/>
    <col min="3253" max="3253" width="11.28515625" style="3" customWidth="1"/>
    <col min="3254" max="3254" width="11.140625" style="3" customWidth="1"/>
    <col min="3255" max="3255" width="10.7109375" style="3" customWidth="1"/>
    <col min="3256" max="3256" width="13.7109375" style="3" customWidth="1"/>
    <col min="3257" max="3257" width="12" style="3" customWidth="1"/>
    <col min="3258" max="3258" width="12.7109375" style="3" customWidth="1"/>
    <col min="3259" max="3259" width="11.85546875" style="3" customWidth="1"/>
    <col min="3260" max="3260" width="10" style="3" customWidth="1"/>
    <col min="3261" max="3261" width="9.42578125" style="3" customWidth="1"/>
    <col min="3262" max="3262" width="8.42578125" style="3" customWidth="1"/>
    <col min="3263" max="3263" width="8" style="3" customWidth="1"/>
    <col min="3264" max="3264" width="7.42578125" style="3" customWidth="1"/>
    <col min="3265" max="3265" width="7" style="3" customWidth="1"/>
    <col min="3266" max="3266" width="6.42578125" style="3" customWidth="1"/>
    <col min="3267" max="3267" width="7.42578125" style="3" customWidth="1"/>
    <col min="3268" max="3268" width="8.5703125" style="3" customWidth="1"/>
    <col min="3269" max="3269" width="7.140625" style="3" customWidth="1"/>
    <col min="3270" max="3270" width="7.85546875" style="3" customWidth="1"/>
    <col min="3271" max="3271" width="5.5703125" style="3" customWidth="1"/>
    <col min="3272" max="3272" width="5.42578125" style="3" customWidth="1"/>
    <col min="3273" max="3273" width="5.28515625" style="3" customWidth="1"/>
    <col min="3274" max="3274" width="9.5703125" style="3" customWidth="1"/>
    <col min="3275" max="3276" width="9.140625" style="3"/>
    <col min="3277" max="3277" width="10" style="3" customWidth="1"/>
    <col min="3278" max="3278" width="7.7109375" style="3" customWidth="1"/>
    <col min="3279" max="3279" width="8.7109375" style="3" customWidth="1"/>
    <col min="3280" max="3280" width="7.28515625" style="3" customWidth="1"/>
    <col min="3281" max="3281" width="7.7109375" style="3" customWidth="1"/>
    <col min="3282" max="3283" width="6.85546875" style="3" customWidth="1"/>
    <col min="3284" max="3284" width="5.5703125" style="3" customWidth="1"/>
    <col min="3285" max="3285" width="7.140625" style="3" customWidth="1"/>
    <col min="3286" max="3286" width="9.5703125" style="3" customWidth="1"/>
    <col min="3287" max="3287" width="8.28515625" style="3" customWidth="1"/>
    <col min="3288" max="3288" width="8.42578125" style="3" customWidth="1"/>
    <col min="3289" max="3289" width="7" style="3" customWidth="1"/>
    <col min="3290" max="3290" width="7.5703125" style="3" customWidth="1"/>
    <col min="3291" max="3291" width="7.28515625" style="3" customWidth="1"/>
    <col min="3292" max="3293" width="7.5703125" style="3" customWidth="1"/>
    <col min="3294" max="3294" width="9.7109375" style="3" customWidth="1"/>
    <col min="3295" max="3295" width="9.5703125" style="3" customWidth="1"/>
    <col min="3296" max="3296" width="7.7109375" style="3" customWidth="1"/>
    <col min="3297" max="3297" width="7.140625" style="3" customWidth="1"/>
    <col min="3298" max="3298" width="7.85546875" style="3" customWidth="1"/>
    <col min="3299" max="3299" width="11.28515625" style="3" customWidth="1"/>
    <col min="3300" max="3300" width="10.140625" style="3" customWidth="1"/>
    <col min="3301" max="3301" width="11.42578125" style="3" customWidth="1"/>
    <col min="3302" max="3302" width="10.140625" style="3" customWidth="1"/>
    <col min="3303" max="3303" width="9.7109375" style="3" customWidth="1"/>
    <col min="3304" max="3305" width="9.5703125" style="3" customWidth="1"/>
    <col min="3306" max="3308" width="9.140625" style="3"/>
    <col min="3309" max="3310" width="10.140625" style="3" customWidth="1"/>
    <col min="3311" max="3312" width="0" style="3" hidden="1" customWidth="1"/>
    <col min="3313" max="3313" width="10.85546875" style="3" customWidth="1"/>
    <col min="3314" max="3351" width="9.140625" style="3"/>
    <col min="3352" max="3352" width="3.5703125" style="3" customWidth="1"/>
    <col min="3353" max="3353" width="21.5703125" style="3" customWidth="1"/>
    <col min="3354" max="3354" width="10.42578125" style="3" customWidth="1"/>
    <col min="3355" max="3355" width="9.28515625" style="3" customWidth="1"/>
    <col min="3356" max="3356" width="10.42578125" style="3" customWidth="1"/>
    <col min="3357" max="3357" width="10.5703125" style="3" customWidth="1"/>
    <col min="3358" max="3358" width="0" style="3" hidden="1" customWidth="1"/>
    <col min="3359" max="3359" width="8.5703125" style="3" customWidth="1"/>
    <col min="3360" max="3360" width="9.5703125" style="3" customWidth="1"/>
    <col min="3361" max="3361" width="6.140625" style="3" customWidth="1"/>
    <col min="3362" max="3364" width="10.5703125" style="3" customWidth="1"/>
    <col min="3365" max="3365" width="10.42578125" style="3" customWidth="1"/>
    <col min="3366" max="3366" width="0" style="3" hidden="1" customWidth="1"/>
    <col min="3367" max="3367" width="6.42578125" style="3" customWidth="1"/>
    <col min="3368" max="3368" width="5.85546875" style="3" customWidth="1"/>
    <col min="3369" max="3369" width="7.5703125" style="3" customWidth="1"/>
    <col min="3370" max="3370" width="7.28515625" style="3" customWidth="1"/>
    <col min="3371" max="3371" width="7.5703125" style="3" customWidth="1"/>
    <col min="3372" max="3372" width="7.28515625" style="3" customWidth="1"/>
    <col min="3373" max="3373" width="4.85546875" style="3" customWidth="1"/>
    <col min="3374" max="3374" width="7.7109375" style="3" customWidth="1"/>
    <col min="3375" max="3375" width="4.7109375" style="3" customWidth="1"/>
    <col min="3376" max="3376" width="5" style="3" customWidth="1"/>
    <col min="3377" max="3377" width="5.42578125" style="3" customWidth="1"/>
    <col min="3378" max="3383" width="0" style="3" hidden="1" customWidth="1"/>
    <col min="3384" max="3384" width="7.85546875" style="3" customWidth="1"/>
    <col min="3385" max="3385" width="8.28515625" style="3" customWidth="1"/>
    <col min="3386" max="3386" width="7.28515625" style="3" customWidth="1"/>
    <col min="3387" max="3387" width="5" style="3" customWidth="1"/>
    <col min="3388" max="3388" width="7.42578125" style="3" customWidth="1"/>
    <col min="3389" max="3389" width="4.5703125" style="3" customWidth="1"/>
    <col min="3390" max="3390" width="4.42578125" style="3" customWidth="1"/>
    <col min="3391" max="3391" width="4.5703125" style="3" customWidth="1"/>
    <col min="3392" max="3392" width="8.42578125" style="3" customWidth="1"/>
    <col min="3393" max="3393" width="8.5703125" style="3" customWidth="1"/>
    <col min="3394" max="3394" width="7.5703125" style="3" customWidth="1"/>
    <col min="3395" max="3395" width="5" style="3" customWidth="1"/>
    <col min="3396" max="3396" width="4.85546875" style="3" customWidth="1"/>
    <col min="3397" max="3397" width="6.140625" style="3" customWidth="1"/>
    <col min="3398" max="3398" width="9.5703125" style="3" customWidth="1"/>
    <col min="3399" max="3399" width="8.5703125" style="3" customWidth="1"/>
    <col min="3400" max="3400" width="8.28515625" style="3" customWidth="1"/>
    <col min="3401" max="3401" width="7" style="3" customWidth="1"/>
    <col min="3402" max="3402" width="6.5703125" style="3" customWidth="1"/>
    <col min="3403" max="3403" width="6" style="3" customWidth="1"/>
    <col min="3404" max="3404" width="9.42578125" style="3" customWidth="1"/>
    <col min="3405" max="3405" width="9.28515625" style="3" customWidth="1"/>
    <col min="3406" max="3406" width="8" style="3" customWidth="1"/>
    <col min="3407" max="3407" width="5.7109375" style="3" customWidth="1"/>
    <col min="3408" max="3408" width="5.42578125" style="3" customWidth="1"/>
    <col min="3409" max="3409" width="7" style="3" customWidth="1"/>
    <col min="3410" max="3415" width="0" style="3" hidden="1" customWidth="1"/>
    <col min="3416" max="3418" width="9.140625" style="3"/>
    <col min="3419" max="3419" width="5.42578125" style="3" customWidth="1"/>
    <col min="3420" max="3420" width="7.7109375" style="3" customWidth="1"/>
    <col min="3421" max="3421" width="6" style="3" customWidth="1"/>
    <col min="3422" max="3427" width="0" style="3" hidden="1" customWidth="1"/>
    <col min="3428" max="3428" width="9.28515625" style="3" customWidth="1"/>
    <col min="3429" max="3429" width="10.28515625" style="3" customWidth="1"/>
    <col min="3430" max="3430" width="8.7109375" style="3" customWidth="1"/>
    <col min="3431" max="3432" width="6.140625" style="3" customWidth="1"/>
    <col min="3433" max="3433" width="6.42578125" style="3" customWidth="1"/>
    <col min="3434" max="3434" width="8.7109375" style="3" customWidth="1"/>
    <col min="3435" max="3435" width="8.140625" style="3" customWidth="1"/>
    <col min="3436" max="3436" width="8" style="3" customWidth="1"/>
    <col min="3437" max="3437" width="6.5703125" style="3" customWidth="1"/>
    <col min="3438" max="3438" width="5.7109375" style="3" customWidth="1"/>
    <col min="3439" max="3439" width="8" style="3" customWidth="1"/>
    <col min="3440" max="3451" width="0" style="3" hidden="1" customWidth="1"/>
    <col min="3452" max="3452" width="10.28515625" style="3" customWidth="1"/>
    <col min="3453" max="3453" width="9.42578125" style="3" customWidth="1"/>
    <col min="3454" max="3454" width="8.7109375" style="3" customWidth="1"/>
    <col min="3455" max="3455" width="6.140625" style="3" customWidth="1"/>
    <col min="3456" max="3457" width="5.85546875" style="3" customWidth="1"/>
    <col min="3458" max="3458" width="8.85546875" style="3" customWidth="1"/>
    <col min="3459" max="3459" width="8.5703125" style="3" customWidth="1"/>
    <col min="3460" max="3460" width="9.5703125" style="3" customWidth="1"/>
    <col min="3461" max="3461" width="6" style="3" customWidth="1"/>
    <col min="3462" max="3462" width="6.28515625" style="3" customWidth="1"/>
    <col min="3463" max="3463" width="6.5703125" style="3" customWidth="1"/>
    <col min="3464" max="3465" width="7.85546875" style="3" customWidth="1"/>
    <col min="3466" max="3466" width="7" style="3" customWidth="1"/>
    <col min="3467" max="3467" width="5.5703125" style="3" customWidth="1"/>
    <col min="3468" max="3468" width="5.85546875" style="3" customWidth="1"/>
    <col min="3469" max="3469" width="6.85546875" style="3" customWidth="1"/>
    <col min="3470" max="3470" width="9.7109375" style="3" customWidth="1"/>
    <col min="3471" max="3472" width="10.140625" style="3" customWidth="1"/>
    <col min="3473" max="3473" width="7.28515625" style="3" customWidth="1"/>
    <col min="3474" max="3474" width="6.42578125" style="3" customWidth="1"/>
    <col min="3475" max="3475" width="6.7109375" style="3" customWidth="1"/>
    <col min="3476" max="3476" width="9.5703125" style="3" customWidth="1"/>
    <col min="3477" max="3477" width="9.28515625" style="3" customWidth="1"/>
    <col min="3478" max="3478" width="8.7109375" style="3" customWidth="1"/>
    <col min="3479" max="3479" width="6.28515625" style="3" customWidth="1"/>
    <col min="3480" max="3480" width="6.5703125" style="3" customWidth="1"/>
    <col min="3481" max="3481" width="7.42578125" style="3" customWidth="1"/>
    <col min="3482" max="3482" width="7.85546875" style="3" customWidth="1"/>
    <col min="3483" max="3483" width="8.85546875" style="3" customWidth="1"/>
    <col min="3484" max="3484" width="11.28515625" style="3" customWidth="1"/>
    <col min="3485" max="3485" width="10.28515625" style="3" customWidth="1"/>
    <col min="3486" max="3486" width="10" style="3" customWidth="1"/>
    <col min="3487" max="3487" width="9.140625" style="3"/>
    <col min="3488" max="3488" width="13.28515625" style="3" customWidth="1"/>
    <col min="3489" max="3489" width="13.7109375" style="3" customWidth="1"/>
    <col min="3490" max="3490" width="12.140625" style="3" customWidth="1"/>
    <col min="3491" max="3491" width="10.42578125" style="3" customWidth="1"/>
    <col min="3492" max="3492" width="11" style="3" customWidth="1"/>
    <col min="3493" max="3493" width="11.140625" style="3" customWidth="1"/>
    <col min="3494" max="3494" width="13.85546875" style="3" customWidth="1"/>
    <col min="3495" max="3495" width="12.140625" style="3" customWidth="1"/>
    <col min="3496" max="3496" width="11.5703125" style="3" customWidth="1"/>
    <col min="3497" max="3497" width="10.28515625" style="3" customWidth="1"/>
    <col min="3498" max="3498" width="11.140625" style="3" customWidth="1"/>
    <col min="3499" max="3499" width="11.5703125" style="3" customWidth="1"/>
    <col min="3500" max="3505" width="0" style="3" hidden="1" customWidth="1"/>
    <col min="3506" max="3507" width="11" style="3" customWidth="1"/>
    <col min="3508" max="3508" width="12.42578125" style="3" customWidth="1"/>
    <col min="3509" max="3509" width="11.28515625" style="3" customWidth="1"/>
    <col min="3510" max="3510" width="11.140625" style="3" customWidth="1"/>
    <col min="3511" max="3511" width="10.7109375" style="3" customWidth="1"/>
    <col min="3512" max="3512" width="13.7109375" style="3" customWidth="1"/>
    <col min="3513" max="3513" width="12" style="3" customWidth="1"/>
    <col min="3514" max="3514" width="12.7109375" style="3" customWidth="1"/>
    <col min="3515" max="3515" width="11.85546875" style="3" customWidth="1"/>
    <col min="3516" max="3516" width="10" style="3" customWidth="1"/>
    <col min="3517" max="3517" width="9.42578125" style="3" customWidth="1"/>
    <col min="3518" max="3518" width="8.42578125" style="3" customWidth="1"/>
    <col min="3519" max="3519" width="8" style="3" customWidth="1"/>
    <col min="3520" max="3520" width="7.42578125" style="3" customWidth="1"/>
    <col min="3521" max="3521" width="7" style="3" customWidth="1"/>
    <col min="3522" max="3522" width="6.42578125" style="3" customWidth="1"/>
    <col min="3523" max="3523" width="7.42578125" style="3" customWidth="1"/>
    <col min="3524" max="3524" width="8.5703125" style="3" customWidth="1"/>
    <col min="3525" max="3525" width="7.140625" style="3" customWidth="1"/>
    <col min="3526" max="3526" width="7.85546875" style="3" customWidth="1"/>
    <col min="3527" max="3527" width="5.5703125" style="3" customWidth="1"/>
    <col min="3528" max="3528" width="5.42578125" style="3" customWidth="1"/>
    <col min="3529" max="3529" width="5.28515625" style="3" customWidth="1"/>
    <col min="3530" max="3530" width="9.5703125" style="3" customWidth="1"/>
    <col min="3531" max="3532" width="9.140625" style="3"/>
    <col min="3533" max="3533" width="10" style="3" customWidth="1"/>
    <col min="3534" max="3534" width="7.7109375" style="3" customWidth="1"/>
    <col min="3535" max="3535" width="8.7109375" style="3" customWidth="1"/>
    <col min="3536" max="3536" width="7.28515625" style="3" customWidth="1"/>
    <col min="3537" max="3537" width="7.7109375" style="3" customWidth="1"/>
    <col min="3538" max="3539" width="6.85546875" style="3" customWidth="1"/>
    <col min="3540" max="3540" width="5.5703125" style="3" customWidth="1"/>
    <col min="3541" max="3541" width="7.140625" style="3" customWidth="1"/>
    <col min="3542" max="3542" width="9.5703125" style="3" customWidth="1"/>
    <col min="3543" max="3543" width="8.28515625" style="3" customWidth="1"/>
    <col min="3544" max="3544" width="8.42578125" style="3" customWidth="1"/>
    <col min="3545" max="3545" width="7" style="3" customWidth="1"/>
    <col min="3546" max="3546" width="7.5703125" style="3" customWidth="1"/>
    <col min="3547" max="3547" width="7.28515625" style="3" customWidth="1"/>
    <col min="3548" max="3549" width="7.5703125" style="3" customWidth="1"/>
    <col min="3550" max="3550" width="9.7109375" style="3" customWidth="1"/>
    <col min="3551" max="3551" width="9.5703125" style="3" customWidth="1"/>
    <col min="3552" max="3552" width="7.7109375" style="3" customWidth="1"/>
    <col min="3553" max="3553" width="7.140625" style="3" customWidth="1"/>
    <col min="3554" max="3554" width="7.85546875" style="3" customWidth="1"/>
    <col min="3555" max="3555" width="11.28515625" style="3" customWidth="1"/>
    <col min="3556" max="3556" width="10.140625" style="3" customWidth="1"/>
    <col min="3557" max="3557" width="11.42578125" style="3" customWidth="1"/>
    <col min="3558" max="3558" width="10.140625" style="3" customWidth="1"/>
    <col min="3559" max="3559" width="9.7109375" style="3" customWidth="1"/>
    <col min="3560" max="3561" width="9.5703125" style="3" customWidth="1"/>
    <col min="3562" max="3564" width="9.140625" style="3"/>
    <col min="3565" max="3566" width="10.140625" style="3" customWidth="1"/>
    <col min="3567" max="3568" width="0" style="3" hidden="1" customWidth="1"/>
    <col min="3569" max="3569" width="10.85546875" style="3" customWidth="1"/>
    <col min="3570" max="3607" width="9.140625" style="3"/>
    <col min="3608" max="3608" width="3.5703125" style="3" customWidth="1"/>
    <col min="3609" max="3609" width="21.5703125" style="3" customWidth="1"/>
    <col min="3610" max="3610" width="10.42578125" style="3" customWidth="1"/>
    <col min="3611" max="3611" width="9.28515625" style="3" customWidth="1"/>
    <col min="3612" max="3612" width="10.42578125" style="3" customWidth="1"/>
    <col min="3613" max="3613" width="10.5703125" style="3" customWidth="1"/>
    <col min="3614" max="3614" width="0" style="3" hidden="1" customWidth="1"/>
    <col min="3615" max="3615" width="8.5703125" style="3" customWidth="1"/>
    <col min="3616" max="3616" width="9.5703125" style="3" customWidth="1"/>
    <col min="3617" max="3617" width="6.140625" style="3" customWidth="1"/>
    <col min="3618" max="3620" width="10.5703125" style="3" customWidth="1"/>
    <col min="3621" max="3621" width="10.42578125" style="3" customWidth="1"/>
    <col min="3622" max="3622" width="0" style="3" hidden="1" customWidth="1"/>
    <col min="3623" max="3623" width="6.42578125" style="3" customWidth="1"/>
    <col min="3624" max="3624" width="5.85546875" style="3" customWidth="1"/>
    <col min="3625" max="3625" width="7.5703125" style="3" customWidth="1"/>
    <col min="3626" max="3626" width="7.28515625" style="3" customWidth="1"/>
    <col min="3627" max="3627" width="7.5703125" style="3" customWidth="1"/>
    <col min="3628" max="3628" width="7.28515625" style="3" customWidth="1"/>
    <col min="3629" max="3629" width="4.85546875" style="3" customWidth="1"/>
    <col min="3630" max="3630" width="7.7109375" style="3" customWidth="1"/>
    <col min="3631" max="3631" width="4.7109375" style="3" customWidth="1"/>
    <col min="3632" max="3632" width="5" style="3" customWidth="1"/>
    <col min="3633" max="3633" width="5.42578125" style="3" customWidth="1"/>
    <col min="3634" max="3639" width="0" style="3" hidden="1" customWidth="1"/>
    <col min="3640" max="3640" width="7.85546875" style="3" customWidth="1"/>
    <col min="3641" max="3641" width="8.28515625" style="3" customWidth="1"/>
    <col min="3642" max="3642" width="7.28515625" style="3" customWidth="1"/>
    <col min="3643" max="3643" width="5" style="3" customWidth="1"/>
    <col min="3644" max="3644" width="7.42578125" style="3" customWidth="1"/>
    <col min="3645" max="3645" width="4.5703125" style="3" customWidth="1"/>
    <col min="3646" max="3646" width="4.42578125" style="3" customWidth="1"/>
    <col min="3647" max="3647" width="4.5703125" style="3" customWidth="1"/>
    <col min="3648" max="3648" width="8.42578125" style="3" customWidth="1"/>
    <col min="3649" max="3649" width="8.5703125" style="3" customWidth="1"/>
    <col min="3650" max="3650" width="7.5703125" style="3" customWidth="1"/>
    <col min="3651" max="3651" width="5" style="3" customWidth="1"/>
    <col min="3652" max="3652" width="4.85546875" style="3" customWidth="1"/>
    <col min="3653" max="3653" width="6.140625" style="3" customWidth="1"/>
    <col min="3654" max="3654" width="9.5703125" style="3" customWidth="1"/>
    <col min="3655" max="3655" width="8.5703125" style="3" customWidth="1"/>
    <col min="3656" max="3656" width="8.28515625" style="3" customWidth="1"/>
    <col min="3657" max="3657" width="7" style="3" customWidth="1"/>
    <col min="3658" max="3658" width="6.5703125" style="3" customWidth="1"/>
    <col min="3659" max="3659" width="6" style="3" customWidth="1"/>
    <col min="3660" max="3660" width="9.42578125" style="3" customWidth="1"/>
    <col min="3661" max="3661" width="9.28515625" style="3" customWidth="1"/>
    <col min="3662" max="3662" width="8" style="3" customWidth="1"/>
    <col min="3663" max="3663" width="5.7109375" style="3" customWidth="1"/>
    <col min="3664" max="3664" width="5.42578125" style="3" customWidth="1"/>
    <col min="3665" max="3665" width="7" style="3" customWidth="1"/>
    <col min="3666" max="3671" width="0" style="3" hidden="1" customWidth="1"/>
    <col min="3672" max="3674" width="9.140625" style="3"/>
    <col min="3675" max="3675" width="5.42578125" style="3" customWidth="1"/>
    <col min="3676" max="3676" width="7.7109375" style="3" customWidth="1"/>
    <col min="3677" max="3677" width="6" style="3" customWidth="1"/>
    <col min="3678" max="3683" width="0" style="3" hidden="1" customWidth="1"/>
    <col min="3684" max="3684" width="9.28515625" style="3" customWidth="1"/>
    <col min="3685" max="3685" width="10.28515625" style="3" customWidth="1"/>
    <col min="3686" max="3686" width="8.7109375" style="3" customWidth="1"/>
    <col min="3687" max="3688" width="6.140625" style="3" customWidth="1"/>
    <col min="3689" max="3689" width="6.42578125" style="3" customWidth="1"/>
    <col min="3690" max="3690" width="8.7109375" style="3" customWidth="1"/>
    <col min="3691" max="3691" width="8.140625" style="3" customWidth="1"/>
    <col min="3692" max="3692" width="8" style="3" customWidth="1"/>
    <col min="3693" max="3693" width="6.5703125" style="3" customWidth="1"/>
    <col min="3694" max="3694" width="5.7109375" style="3" customWidth="1"/>
    <col min="3695" max="3695" width="8" style="3" customWidth="1"/>
    <col min="3696" max="3707" width="0" style="3" hidden="1" customWidth="1"/>
    <col min="3708" max="3708" width="10.28515625" style="3" customWidth="1"/>
    <col min="3709" max="3709" width="9.42578125" style="3" customWidth="1"/>
    <col min="3710" max="3710" width="8.7109375" style="3" customWidth="1"/>
    <col min="3711" max="3711" width="6.140625" style="3" customWidth="1"/>
    <col min="3712" max="3713" width="5.85546875" style="3" customWidth="1"/>
    <col min="3714" max="3714" width="8.85546875" style="3" customWidth="1"/>
    <col min="3715" max="3715" width="8.5703125" style="3" customWidth="1"/>
    <col min="3716" max="3716" width="9.5703125" style="3" customWidth="1"/>
    <col min="3717" max="3717" width="6" style="3" customWidth="1"/>
    <col min="3718" max="3718" width="6.28515625" style="3" customWidth="1"/>
    <col min="3719" max="3719" width="6.5703125" style="3" customWidth="1"/>
    <col min="3720" max="3721" width="7.85546875" style="3" customWidth="1"/>
    <col min="3722" max="3722" width="7" style="3" customWidth="1"/>
    <col min="3723" max="3723" width="5.5703125" style="3" customWidth="1"/>
    <col min="3724" max="3724" width="5.85546875" style="3" customWidth="1"/>
    <col min="3725" max="3725" width="6.85546875" style="3" customWidth="1"/>
    <col min="3726" max="3726" width="9.7109375" style="3" customWidth="1"/>
    <col min="3727" max="3728" width="10.140625" style="3" customWidth="1"/>
    <col min="3729" max="3729" width="7.28515625" style="3" customWidth="1"/>
    <col min="3730" max="3730" width="6.42578125" style="3" customWidth="1"/>
    <col min="3731" max="3731" width="6.7109375" style="3" customWidth="1"/>
    <col min="3732" max="3732" width="9.5703125" style="3" customWidth="1"/>
    <col min="3733" max="3733" width="9.28515625" style="3" customWidth="1"/>
    <col min="3734" max="3734" width="8.7109375" style="3" customWidth="1"/>
    <col min="3735" max="3735" width="6.28515625" style="3" customWidth="1"/>
    <col min="3736" max="3736" width="6.5703125" style="3" customWidth="1"/>
    <col min="3737" max="3737" width="7.42578125" style="3" customWidth="1"/>
    <col min="3738" max="3738" width="7.85546875" style="3" customWidth="1"/>
    <col min="3739" max="3739" width="8.85546875" style="3" customWidth="1"/>
    <col min="3740" max="3740" width="11.28515625" style="3" customWidth="1"/>
    <col min="3741" max="3741" width="10.28515625" style="3" customWidth="1"/>
    <col min="3742" max="3742" width="10" style="3" customWidth="1"/>
    <col min="3743" max="3743" width="9.140625" style="3"/>
    <col min="3744" max="3744" width="13.28515625" style="3" customWidth="1"/>
    <col min="3745" max="3745" width="13.7109375" style="3" customWidth="1"/>
    <col min="3746" max="3746" width="12.140625" style="3" customWidth="1"/>
    <col min="3747" max="3747" width="10.42578125" style="3" customWidth="1"/>
    <col min="3748" max="3748" width="11" style="3" customWidth="1"/>
    <col min="3749" max="3749" width="11.140625" style="3" customWidth="1"/>
    <col min="3750" max="3750" width="13.85546875" style="3" customWidth="1"/>
    <col min="3751" max="3751" width="12.140625" style="3" customWidth="1"/>
    <col min="3752" max="3752" width="11.5703125" style="3" customWidth="1"/>
    <col min="3753" max="3753" width="10.28515625" style="3" customWidth="1"/>
    <col min="3754" max="3754" width="11.140625" style="3" customWidth="1"/>
    <col min="3755" max="3755" width="11.5703125" style="3" customWidth="1"/>
    <col min="3756" max="3761" width="0" style="3" hidden="1" customWidth="1"/>
    <col min="3762" max="3763" width="11" style="3" customWidth="1"/>
    <col min="3764" max="3764" width="12.42578125" style="3" customWidth="1"/>
    <col min="3765" max="3765" width="11.28515625" style="3" customWidth="1"/>
    <col min="3766" max="3766" width="11.140625" style="3" customWidth="1"/>
    <col min="3767" max="3767" width="10.7109375" style="3" customWidth="1"/>
    <col min="3768" max="3768" width="13.7109375" style="3" customWidth="1"/>
    <col min="3769" max="3769" width="12" style="3" customWidth="1"/>
    <col min="3770" max="3770" width="12.7109375" style="3" customWidth="1"/>
    <col min="3771" max="3771" width="11.85546875" style="3" customWidth="1"/>
    <col min="3772" max="3772" width="10" style="3" customWidth="1"/>
    <col min="3773" max="3773" width="9.42578125" style="3" customWidth="1"/>
    <col min="3774" max="3774" width="8.42578125" style="3" customWidth="1"/>
    <col min="3775" max="3775" width="8" style="3" customWidth="1"/>
    <col min="3776" max="3776" width="7.42578125" style="3" customWidth="1"/>
    <col min="3777" max="3777" width="7" style="3" customWidth="1"/>
    <col min="3778" max="3778" width="6.42578125" style="3" customWidth="1"/>
    <col min="3779" max="3779" width="7.42578125" style="3" customWidth="1"/>
    <col min="3780" max="3780" width="8.5703125" style="3" customWidth="1"/>
    <col min="3781" max="3781" width="7.140625" style="3" customWidth="1"/>
    <col min="3782" max="3782" width="7.85546875" style="3" customWidth="1"/>
    <col min="3783" max="3783" width="5.5703125" style="3" customWidth="1"/>
    <col min="3784" max="3784" width="5.42578125" style="3" customWidth="1"/>
    <col min="3785" max="3785" width="5.28515625" style="3" customWidth="1"/>
    <col min="3786" max="3786" width="9.5703125" style="3" customWidth="1"/>
    <col min="3787" max="3788" width="9.140625" style="3"/>
    <col min="3789" max="3789" width="10" style="3" customWidth="1"/>
    <col min="3790" max="3790" width="7.7109375" style="3" customWidth="1"/>
    <col min="3791" max="3791" width="8.7109375" style="3" customWidth="1"/>
    <col min="3792" max="3792" width="7.28515625" style="3" customWidth="1"/>
    <col min="3793" max="3793" width="7.7109375" style="3" customWidth="1"/>
    <col min="3794" max="3795" width="6.85546875" style="3" customWidth="1"/>
    <col min="3796" max="3796" width="5.5703125" style="3" customWidth="1"/>
    <col min="3797" max="3797" width="7.140625" style="3" customWidth="1"/>
    <col min="3798" max="3798" width="9.5703125" style="3" customWidth="1"/>
    <col min="3799" max="3799" width="8.28515625" style="3" customWidth="1"/>
    <col min="3800" max="3800" width="8.42578125" style="3" customWidth="1"/>
    <col min="3801" max="3801" width="7" style="3" customWidth="1"/>
    <col min="3802" max="3802" width="7.5703125" style="3" customWidth="1"/>
    <col min="3803" max="3803" width="7.28515625" style="3" customWidth="1"/>
    <col min="3804" max="3805" width="7.5703125" style="3" customWidth="1"/>
    <col min="3806" max="3806" width="9.7109375" style="3" customWidth="1"/>
    <col min="3807" max="3807" width="9.5703125" style="3" customWidth="1"/>
    <col min="3808" max="3808" width="7.7109375" style="3" customWidth="1"/>
    <col min="3809" max="3809" width="7.140625" style="3" customWidth="1"/>
    <col min="3810" max="3810" width="7.85546875" style="3" customWidth="1"/>
    <col min="3811" max="3811" width="11.28515625" style="3" customWidth="1"/>
    <col min="3812" max="3812" width="10.140625" style="3" customWidth="1"/>
    <col min="3813" max="3813" width="11.42578125" style="3" customWidth="1"/>
    <col min="3814" max="3814" width="10.140625" style="3" customWidth="1"/>
    <col min="3815" max="3815" width="9.7109375" style="3" customWidth="1"/>
    <col min="3816" max="3817" width="9.5703125" style="3" customWidth="1"/>
    <col min="3818" max="3820" width="9.140625" style="3"/>
    <col min="3821" max="3822" width="10.140625" style="3" customWidth="1"/>
    <col min="3823" max="3824" width="0" style="3" hidden="1" customWidth="1"/>
    <col min="3825" max="3825" width="10.85546875" style="3" customWidth="1"/>
    <col min="3826" max="3863" width="9.140625" style="3"/>
    <col min="3864" max="3864" width="3.5703125" style="3" customWidth="1"/>
    <col min="3865" max="3865" width="21.5703125" style="3" customWidth="1"/>
    <col min="3866" max="3866" width="10.42578125" style="3" customWidth="1"/>
    <col min="3867" max="3867" width="9.28515625" style="3" customWidth="1"/>
    <col min="3868" max="3868" width="10.42578125" style="3" customWidth="1"/>
    <col min="3869" max="3869" width="10.5703125" style="3" customWidth="1"/>
    <col min="3870" max="3870" width="0" style="3" hidden="1" customWidth="1"/>
    <col min="3871" max="3871" width="8.5703125" style="3" customWidth="1"/>
    <col min="3872" max="3872" width="9.5703125" style="3" customWidth="1"/>
    <col min="3873" max="3873" width="6.140625" style="3" customWidth="1"/>
    <col min="3874" max="3876" width="10.5703125" style="3" customWidth="1"/>
    <col min="3877" max="3877" width="10.42578125" style="3" customWidth="1"/>
    <col min="3878" max="3878" width="0" style="3" hidden="1" customWidth="1"/>
    <col min="3879" max="3879" width="6.42578125" style="3" customWidth="1"/>
    <col min="3880" max="3880" width="5.85546875" style="3" customWidth="1"/>
    <col min="3881" max="3881" width="7.5703125" style="3" customWidth="1"/>
    <col min="3882" max="3882" width="7.28515625" style="3" customWidth="1"/>
    <col min="3883" max="3883" width="7.5703125" style="3" customWidth="1"/>
    <col min="3884" max="3884" width="7.28515625" style="3" customWidth="1"/>
    <col min="3885" max="3885" width="4.85546875" style="3" customWidth="1"/>
    <col min="3886" max="3886" width="7.7109375" style="3" customWidth="1"/>
    <col min="3887" max="3887" width="4.7109375" style="3" customWidth="1"/>
    <col min="3888" max="3888" width="5" style="3" customWidth="1"/>
    <col min="3889" max="3889" width="5.42578125" style="3" customWidth="1"/>
    <col min="3890" max="3895" width="0" style="3" hidden="1" customWidth="1"/>
    <col min="3896" max="3896" width="7.85546875" style="3" customWidth="1"/>
    <col min="3897" max="3897" width="8.28515625" style="3" customWidth="1"/>
    <col min="3898" max="3898" width="7.28515625" style="3" customWidth="1"/>
    <col min="3899" max="3899" width="5" style="3" customWidth="1"/>
    <col min="3900" max="3900" width="7.42578125" style="3" customWidth="1"/>
    <col min="3901" max="3901" width="4.5703125" style="3" customWidth="1"/>
    <col min="3902" max="3902" width="4.42578125" style="3" customWidth="1"/>
    <col min="3903" max="3903" width="4.5703125" style="3" customWidth="1"/>
    <col min="3904" max="3904" width="8.42578125" style="3" customWidth="1"/>
    <col min="3905" max="3905" width="8.5703125" style="3" customWidth="1"/>
    <col min="3906" max="3906" width="7.5703125" style="3" customWidth="1"/>
    <col min="3907" max="3907" width="5" style="3" customWidth="1"/>
    <col min="3908" max="3908" width="4.85546875" style="3" customWidth="1"/>
    <col min="3909" max="3909" width="6.140625" style="3" customWidth="1"/>
    <col min="3910" max="3910" width="9.5703125" style="3" customWidth="1"/>
    <col min="3911" max="3911" width="8.5703125" style="3" customWidth="1"/>
    <col min="3912" max="3912" width="8.28515625" style="3" customWidth="1"/>
    <col min="3913" max="3913" width="7" style="3" customWidth="1"/>
    <col min="3914" max="3914" width="6.5703125" style="3" customWidth="1"/>
    <col min="3915" max="3915" width="6" style="3" customWidth="1"/>
    <col min="3916" max="3916" width="9.42578125" style="3" customWidth="1"/>
    <col min="3917" max="3917" width="9.28515625" style="3" customWidth="1"/>
    <col min="3918" max="3918" width="8" style="3" customWidth="1"/>
    <col min="3919" max="3919" width="5.7109375" style="3" customWidth="1"/>
    <col min="3920" max="3920" width="5.42578125" style="3" customWidth="1"/>
    <col min="3921" max="3921" width="7" style="3" customWidth="1"/>
    <col min="3922" max="3927" width="0" style="3" hidden="1" customWidth="1"/>
    <col min="3928" max="3930" width="9.140625" style="3"/>
    <col min="3931" max="3931" width="5.42578125" style="3" customWidth="1"/>
    <col min="3932" max="3932" width="7.7109375" style="3" customWidth="1"/>
    <col min="3933" max="3933" width="6" style="3" customWidth="1"/>
    <col min="3934" max="3939" width="0" style="3" hidden="1" customWidth="1"/>
    <col min="3940" max="3940" width="9.28515625" style="3" customWidth="1"/>
    <col min="3941" max="3941" width="10.28515625" style="3" customWidth="1"/>
    <col min="3942" max="3942" width="8.7109375" style="3" customWidth="1"/>
    <col min="3943" max="3944" width="6.140625" style="3" customWidth="1"/>
    <col min="3945" max="3945" width="6.42578125" style="3" customWidth="1"/>
    <col min="3946" max="3946" width="8.7109375" style="3" customWidth="1"/>
    <col min="3947" max="3947" width="8.140625" style="3" customWidth="1"/>
    <col min="3948" max="3948" width="8" style="3" customWidth="1"/>
    <col min="3949" max="3949" width="6.5703125" style="3" customWidth="1"/>
    <col min="3950" max="3950" width="5.7109375" style="3" customWidth="1"/>
    <col min="3951" max="3951" width="8" style="3" customWidth="1"/>
    <col min="3952" max="3963" width="0" style="3" hidden="1" customWidth="1"/>
    <col min="3964" max="3964" width="10.28515625" style="3" customWidth="1"/>
    <col min="3965" max="3965" width="9.42578125" style="3" customWidth="1"/>
    <col min="3966" max="3966" width="8.7109375" style="3" customWidth="1"/>
    <col min="3967" max="3967" width="6.140625" style="3" customWidth="1"/>
    <col min="3968" max="3969" width="5.85546875" style="3" customWidth="1"/>
    <col min="3970" max="3970" width="8.85546875" style="3" customWidth="1"/>
    <col min="3971" max="3971" width="8.5703125" style="3" customWidth="1"/>
    <col min="3972" max="3972" width="9.5703125" style="3" customWidth="1"/>
    <col min="3973" max="3973" width="6" style="3" customWidth="1"/>
    <col min="3974" max="3974" width="6.28515625" style="3" customWidth="1"/>
    <col min="3975" max="3975" width="6.5703125" style="3" customWidth="1"/>
    <col min="3976" max="3977" width="7.85546875" style="3" customWidth="1"/>
    <col min="3978" max="3978" width="7" style="3" customWidth="1"/>
    <col min="3979" max="3979" width="5.5703125" style="3" customWidth="1"/>
    <col min="3980" max="3980" width="5.85546875" style="3" customWidth="1"/>
    <col min="3981" max="3981" width="6.85546875" style="3" customWidth="1"/>
    <col min="3982" max="3982" width="9.7109375" style="3" customWidth="1"/>
    <col min="3983" max="3984" width="10.140625" style="3" customWidth="1"/>
    <col min="3985" max="3985" width="7.28515625" style="3" customWidth="1"/>
    <col min="3986" max="3986" width="6.42578125" style="3" customWidth="1"/>
    <col min="3987" max="3987" width="6.7109375" style="3" customWidth="1"/>
    <col min="3988" max="3988" width="9.5703125" style="3" customWidth="1"/>
    <col min="3989" max="3989" width="9.28515625" style="3" customWidth="1"/>
    <col min="3990" max="3990" width="8.7109375" style="3" customWidth="1"/>
    <col min="3991" max="3991" width="6.28515625" style="3" customWidth="1"/>
    <col min="3992" max="3992" width="6.5703125" style="3" customWidth="1"/>
    <col min="3993" max="3993" width="7.42578125" style="3" customWidth="1"/>
    <col min="3994" max="3994" width="7.85546875" style="3" customWidth="1"/>
    <col min="3995" max="3995" width="8.85546875" style="3" customWidth="1"/>
    <col min="3996" max="3996" width="11.28515625" style="3" customWidth="1"/>
    <col min="3997" max="3997" width="10.28515625" style="3" customWidth="1"/>
    <col min="3998" max="3998" width="10" style="3" customWidth="1"/>
    <col min="3999" max="3999" width="9.140625" style="3"/>
    <col min="4000" max="4000" width="13.28515625" style="3" customWidth="1"/>
    <col min="4001" max="4001" width="13.7109375" style="3" customWidth="1"/>
    <col min="4002" max="4002" width="12.140625" style="3" customWidth="1"/>
    <col min="4003" max="4003" width="10.42578125" style="3" customWidth="1"/>
    <col min="4004" max="4004" width="11" style="3" customWidth="1"/>
    <col min="4005" max="4005" width="11.140625" style="3" customWidth="1"/>
    <col min="4006" max="4006" width="13.85546875" style="3" customWidth="1"/>
    <col min="4007" max="4007" width="12.140625" style="3" customWidth="1"/>
    <col min="4008" max="4008" width="11.5703125" style="3" customWidth="1"/>
    <col min="4009" max="4009" width="10.28515625" style="3" customWidth="1"/>
    <col min="4010" max="4010" width="11.140625" style="3" customWidth="1"/>
    <col min="4011" max="4011" width="11.5703125" style="3" customWidth="1"/>
    <col min="4012" max="4017" width="0" style="3" hidden="1" customWidth="1"/>
    <col min="4018" max="4019" width="11" style="3" customWidth="1"/>
    <col min="4020" max="4020" width="12.42578125" style="3" customWidth="1"/>
    <col min="4021" max="4021" width="11.28515625" style="3" customWidth="1"/>
    <col min="4022" max="4022" width="11.140625" style="3" customWidth="1"/>
    <col min="4023" max="4023" width="10.7109375" style="3" customWidth="1"/>
    <col min="4024" max="4024" width="13.7109375" style="3" customWidth="1"/>
    <col min="4025" max="4025" width="12" style="3" customWidth="1"/>
    <col min="4026" max="4026" width="12.7109375" style="3" customWidth="1"/>
    <col min="4027" max="4027" width="11.85546875" style="3" customWidth="1"/>
    <col min="4028" max="4028" width="10" style="3" customWidth="1"/>
    <col min="4029" max="4029" width="9.42578125" style="3" customWidth="1"/>
    <col min="4030" max="4030" width="8.42578125" style="3" customWidth="1"/>
    <col min="4031" max="4031" width="8" style="3" customWidth="1"/>
    <col min="4032" max="4032" width="7.42578125" style="3" customWidth="1"/>
    <col min="4033" max="4033" width="7" style="3" customWidth="1"/>
    <col min="4034" max="4034" width="6.42578125" style="3" customWidth="1"/>
    <col min="4035" max="4035" width="7.42578125" style="3" customWidth="1"/>
    <col min="4036" max="4036" width="8.5703125" style="3" customWidth="1"/>
    <col min="4037" max="4037" width="7.140625" style="3" customWidth="1"/>
    <col min="4038" max="4038" width="7.85546875" style="3" customWidth="1"/>
    <col min="4039" max="4039" width="5.5703125" style="3" customWidth="1"/>
    <col min="4040" max="4040" width="5.42578125" style="3" customWidth="1"/>
    <col min="4041" max="4041" width="5.28515625" style="3" customWidth="1"/>
    <col min="4042" max="4042" width="9.5703125" style="3" customWidth="1"/>
    <col min="4043" max="4044" width="9.140625" style="3"/>
    <col min="4045" max="4045" width="10" style="3" customWidth="1"/>
    <col min="4046" max="4046" width="7.7109375" style="3" customWidth="1"/>
    <col min="4047" max="4047" width="8.7109375" style="3" customWidth="1"/>
    <col min="4048" max="4048" width="7.28515625" style="3" customWidth="1"/>
    <col min="4049" max="4049" width="7.7109375" style="3" customWidth="1"/>
    <col min="4050" max="4051" width="6.85546875" style="3" customWidth="1"/>
    <col min="4052" max="4052" width="5.5703125" style="3" customWidth="1"/>
    <col min="4053" max="4053" width="7.140625" style="3" customWidth="1"/>
    <col min="4054" max="4054" width="9.5703125" style="3" customWidth="1"/>
    <col min="4055" max="4055" width="8.28515625" style="3" customWidth="1"/>
    <col min="4056" max="4056" width="8.42578125" style="3" customWidth="1"/>
    <col min="4057" max="4057" width="7" style="3" customWidth="1"/>
    <col min="4058" max="4058" width="7.5703125" style="3" customWidth="1"/>
    <col min="4059" max="4059" width="7.28515625" style="3" customWidth="1"/>
    <col min="4060" max="4061" width="7.5703125" style="3" customWidth="1"/>
    <col min="4062" max="4062" width="9.7109375" style="3" customWidth="1"/>
    <col min="4063" max="4063" width="9.5703125" style="3" customWidth="1"/>
    <col min="4064" max="4064" width="7.7109375" style="3" customWidth="1"/>
    <col min="4065" max="4065" width="7.140625" style="3" customWidth="1"/>
    <col min="4066" max="4066" width="7.85546875" style="3" customWidth="1"/>
    <col min="4067" max="4067" width="11.28515625" style="3" customWidth="1"/>
    <col min="4068" max="4068" width="10.140625" style="3" customWidth="1"/>
    <col min="4069" max="4069" width="11.42578125" style="3" customWidth="1"/>
    <col min="4070" max="4070" width="10.140625" style="3" customWidth="1"/>
    <col min="4071" max="4071" width="9.7109375" style="3" customWidth="1"/>
    <col min="4072" max="4073" width="9.5703125" style="3" customWidth="1"/>
    <col min="4074" max="4076" width="9.140625" style="3"/>
    <col min="4077" max="4078" width="10.140625" style="3" customWidth="1"/>
    <col min="4079" max="4080" width="0" style="3" hidden="1" customWidth="1"/>
    <col min="4081" max="4081" width="10.85546875" style="3" customWidth="1"/>
    <col min="4082" max="4119" width="9.140625" style="3"/>
    <col min="4120" max="4120" width="3.5703125" style="3" customWidth="1"/>
    <col min="4121" max="4121" width="21.5703125" style="3" customWidth="1"/>
    <col min="4122" max="4122" width="10.42578125" style="3" customWidth="1"/>
    <col min="4123" max="4123" width="9.28515625" style="3" customWidth="1"/>
    <col min="4124" max="4124" width="10.42578125" style="3" customWidth="1"/>
    <col min="4125" max="4125" width="10.5703125" style="3" customWidth="1"/>
    <col min="4126" max="4126" width="0" style="3" hidden="1" customWidth="1"/>
    <col min="4127" max="4127" width="8.5703125" style="3" customWidth="1"/>
    <col min="4128" max="4128" width="9.5703125" style="3" customWidth="1"/>
    <col min="4129" max="4129" width="6.140625" style="3" customWidth="1"/>
    <col min="4130" max="4132" width="10.5703125" style="3" customWidth="1"/>
    <col min="4133" max="4133" width="10.42578125" style="3" customWidth="1"/>
    <col min="4134" max="4134" width="0" style="3" hidden="1" customWidth="1"/>
    <col min="4135" max="4135" width="6.42578125" style="3" customWidth="1"/>
    <col min="4136" max="4136" width="5.85546875" style="3" customWidth="1"/>
    <col min="4137" max="4137" width="7.5703125" style="3" customWidth="1"/>
    <col min="4138" max="4138" width="7.28515625" style="3" customWidth="1"/>
    <col min="4139" max="4139" width="7.5703125" style="3" customWidth="1"/>
    <col min="4140" max="4140" width="7.28515625" style="3" customWidth="1"/>
    <col min="4141" max="4141" width="4.85546875" style="3" customWidth="1"/>
    <col min="4142" max="4142" width="7.7109375" style="3" customWidth="1"/>
    <col min="4143" max="4143" width="4.7109375" style="3" customWidth="1"/>
    <col min="4144" max="4144" width="5" style="3" customWidth="1"/>
    <col min="4145" max="4145" width="5.42578125" style="3" customWidth="1"/>
    <col min="4146" max="4151" width="0" style="3" hidden="1" customWidth="1"/>
    <col min="4152" max="4152" width="7.85546875" style="3" customWidth="1"/>
    <col min="4153" max="4153" width="8.28515625" style="3" customWidth="1"/>
    <col min="4154" max="4154" width="7.28515625" style="3" customWidth="1"/>
    <col min="4155" max="4155" width="5" style="3" customWidth="1"/>
    <col min="4156" max="4156" width="7.42578125" style="3" customWidth="1"/>
    <col min="4157" max="4157" width="4.5703125" style="3" customWidth="1"/>
    <col min="4158" max="4158" width="4.42578125" style="3" customWidth="1"/>
    <col min="4159" max="4159" width="4.5703125" style="3" customWidth="1"/>
    <col min="4160" max="4160" width="8.42578125" style="3" customWidth="1"/>
    <col min="4161" max="4161" width="8.5703125" style="3" customWidth="1"/>
    <col min="4162" max="4162" width="7.5703125" style="3" customWidth="1"/>
    <col min="4163" max="4163" width="5" style="3" customWidth="1"/>
    <col min="4164" max="4164" width="4.85546875" style="3" customWidth="1"/>
    <col min="4165" max="4165" width="6.140625" style="3" customWidth="1"/>
    <col min="4166" max="4166" width="9.5703125" style="3" customWidth="1"/>
    <col min="4167" max="4167" width="8.5703125" style="3" customWidth="1"/>
    <col min="4168" max="4168" width="8.28515625" style="3" customWidth="1"/>
    <col min="4169" max="4169" width="7" style="3" customWidth="1"/>
    <col min="4170" max="4170" width="6.5703125" style="3" customWidth="1"/>
    <col min="4171" max="4171" width="6" style="3" customWidth="1"/>
    <col min="4172" max="4172" width="9.42578125" style="3" customWidth="1"/>
    <col min="4173" max="4173" width="9.28515625" style="3" customWidth="1"/>
    <col min="4174" max="4174" width="8" style="3" customWidth="1"/>
    <col min="4175" max="4175" width="5.7109375" style="3" customWidth="1"/>
    <col min="4176" max="4176" width="5.42578125" style="3" customWidth="1"/>
    <col min="4177" max="4177" width="7" style="3" customWidth="1"/>
    <col min="4178" max="4183" width="0" style="3" hidden="1" customWidth="1"/>
    <col min="4184" max="4186" width="9.140625" style="3"/>
    <col min="4187" max="4187" width="5.42578125" style="3" customWidth="1"/>
    <col min="4188" max="4188" width="7.7109375" style="3" customWidth="1"/>
    <col min="4189" max="4189" width="6" style="3" customWidth="1"/>
    <col min="4190" max="4195" width="0" style="3" hidden="1" customWidth="1"/>
    <col min="4196" max="4196" width="9.28515625" style="3" customWidth="1"/>
    <col min="4197" max="4197" width="10.28515625" style="3" customWidth="1"/>
    <col min="4198" max="4198" width="8.7109375" style="3" customWidth="1"/>
    <col min="4199" max="4200" width="6.140625" style="3" customWidth="1"/>
    <col min="4201" max="4201" width="6.42578125" style="3" customWidth="1"/>
    <col min="4202" max="4202" width="8.7109375" style="3" customWidth="1"/>
    <col min="4203" max="4203" width="8.140625" style="3" customWidth="1"/>
    <col min="4204" max="4204" width="8" style="3" customWidth="1"/>
    <col min="4205" max="4205" width="6.5703125" style="3" customWidth="1"/>
    <col min="4206" max="4206" width="5.7109375" style="3" customWidth="1"/>
    <col min="4207" max="4207" width="8" style="3" customWidth="1"/>
    <col min="4208" max="4219" width="0" style="3" hidden="1" customWidth="1"/>
    <col min="4220" max="4220" width="10.28515625" style="3" customWidth="1"/>
    <col min="4221" max="4221" width="9.42578125" style="3" customWidth="1"/>
    <col min="4222" max="4222" width="8.7109375" style="3" customWidth="1"/>
    <col min="4223" max="4223" width="6.140625" style="3" customWidth="1"/>
    <col min="4224" max="4225" width="5.85546875" style="3" customWidth="1"/>
    <col min="4226" max="4226" width="8.85546875" style="3" customWidth="1"/>
    <col min="4227" max="4227" width="8.5703125" style="3" customWidth="1"/>
    <col min="4228" max="4228" width="9.5703125" style="3" customWidth="1"/>
    <col min="4229" max="4229" width="6" style="3" customWidth="1"/>
    <col min="4230" max="4230" width="6.28515625" style="3" customWidth="1"/>
    <col min="4231" max="4231" width="6.5703125" style="3" customWidth="1"/>
    <col min="4232" max="4233" width="7.85546875" style="3" customWidth="1"/>
    <col min="4234" max="4234" width="7" style="3" customWidth="1"/>
    <col min="4235" max="4235" width="5.5703125" style="3" customWidth="1"/>
    <col min="4236" max="4236" width="5.85546875" style="3" customWidth="1"/>
    <col min="4237" max="4237" width="6.85546875" style="3" customWidth="1"/>
    <col min="4238" max="4238" width="9.7109375" style="3" customWidth="1"/>
    <col min="4239" max="4240" width="10.140625" style="3" customWidth="1"/>
    <col min="4241" max="4241" width="7.28515625" style="3" customWidth="1"/>
    <col min="4242" max="4242" width="6.42578125" style="3" customWidth="1"/>
    <col min="4243" max="4243" width="6.7109375" style="3" customWidth="1"/>
    <col min="4244" max="4244" width="9.5703125" style="3" customWidth="1"/>
    <col min="4245" max="4245" width="9.28515625" style="3" customWidth="1"/>
    <col min="4246" max="4246" width="8.7109375" style="3" customWidth="1"/>
    <col min="4247" max="4247" width="6.28515625" style="3" customWidth="1"/>
    <col min="4248" max="4248" width="6.5703125" style="3" customWidth="1"/>
    <col min="4249" max="4249" width="7.42578125" style="3" customWidth="1"/>
    <col min="4250" max="4250" width="7.85546875" style="3" customWidth="1"/>
    <col min="4251" max="4251" width="8.85546875" style="3" customWidth="1"/>
    <col min="4252" max="4252" width="11.28515625" style="3" customWidth="1"/>
    <col min="4253" max="4253" width="10.28515625" style="3" customWidth="1"/>
    <col min="4254" max="4254" width="10" style="3" customWidth="1"/>
    <col min="4255" max="4255" width="9.140625" style="3"/>
    <col min="4256" max="4256" width="13.28515625" style="3" customWidth="1"/>
    <col min="4257" max="4257" width="13.7109375" style="3" customWidth="1"/>
    <col min="4258" max="4258" width="12.140625" style="3" customWidth="1"/>
    <col min="4259" max="4259" width="10.42578125" style="3" customWidth="1"/>
    <col min="4260" max="4260" width="11" style="3" customWidth="1"/>
    <col min="4261" max="4261" width="11.140625" style="3" customWidth="1"/>
    <col min="4262" max="4262" width="13.85546875" style="3" customWidth="1"/>
    <col min="4263" max="4263" width="12.140625" style="3" customWidth="1"/>
    <col min="4264" max="4264" width="11.5703125" style="3" customWidth="1"/>
    <col min="4265" max="4265" width="10.28515625" style="3" customWidth="1"/>
    <col min="4266" max="4266" width="11.140625" style="3" customWidth="1"/>
    <col min="4267" max="4267" width="11.5703125" style="3" customWidth="1"/>
    <col min="4268" max="4273" width="0" style="3" hidden="1" customWidth="1"/>
    <col min="4274" max="4275" width="11" style="3" customWidth="1"/>
    <col min="4276" max="4276" width="12.42578125" style="3" customWidth="1"/>
    <col min="4277" max="4277" width="11.28515625" style="3" customWidth="1"/>
    <col min="4278" max="4278" width="11.140625" style="3" customWidth="1"/>
    <col min="4279" max="4279" width="10.7109375" style="3" customWidth="1"/>
    <col min="4280" max="4280" width="13.7109375" style="3" customWidth="1"/>
    <col min="4281" max="4281" width="12" style="3" customWidth="1"/>
    <col min="4282" max="4282" width="12.7109375" style="3" customWidth="1"/>
    <col min="4283" max="4283" width="11.85546875" style="3" customWidth="1"/>
    <col min="4284" max="4284" width="10" style="3" customWidth="1"/>
    <col min="4285" max="4285" width="9.42578125" style="3" customWidth="1"/>
    <col min="4286" max="4286" width="8.42578125" style="3" customWidth="1"/>
    <col min="4287" max="4287" width="8" style="3" customWidth="1"/>
    <col min="4288" max="4288" width="7.42578125" style="3" customWidth="1"/>
    <col min="4289" max="4289" width="7" style="3" customWidth="1"/>
    <col min="4290" max="4290" width="6.42578125" style="3" customWidth="1"/>
    <col min="4291" max="4291" width="7.42578125" style="3" customWidth="1"/>
    <col min="4292" max="4292" width="8.5703125" style="3" customWidth="1"/>
    <col min="4293" max="4293" width="7.140625" style="3" customWidth="1"/>
    <col min="4294" max="4294" width="7.85546875" style="3" customWidth="1"/>
    <col min="4295" max="4295" width="5.5703125" style="3" customWidth="1"/>
    <col min="4296" max="4296" width="5.42578125" style="3" customWidth="1"/>
    <col min="4297" max="4297" width="5.28515625" style="3" customWidth="1"/>
    <col min="4298" max="4298" width="9.5703125" style="3" customWidth="1"/>
    <col min="4299" max="4300" width="9.140625" style="3"/>
    <col min="4301" max="4301" width="10" style="3" customWidth="1"/>
    <col min="4302" max="4302" width="7.7109375" style="3" customWidth="1"/>
    <col min="4303" max="4303" width="8.7109375" style="3" customWidth="1"/>
    <col min="4304" max="4304" width="7.28515625" style="3" customWidth="1"/>
    <col min="4305" max="4305" width="7.7109375" style="3" customWidth="1"/>
    <col min="4306" max="4307" width="6.85546875" style="3" customWidth="1"/>
    <col min="4308" max="4308" width="5.5703125" style="3" customWidth="1"/>
    <col min="4309" max="4309" width="7.140625" style="3" customWidth="1"/>
    <col min="4310" max="4310" width="9.5703125" style="3" customWidth="1"/>
    <col min="4311" max="4311" width="8.28515625" style="3" customWidth="1"/>
    <col min="4312" max="4312" width="8.42578125" style="3" customWidth="1"/>
    <col min="4313" max="4313" width="7" style="3" customWidth="1"/>
    <col min="4314" max="4314" width="7.5703125" style="3" customWidth="1"/>
    <col min="4315" max="4315" width="7.28515625" style="3" customWidth="1"/>
    <col min="4316" max="4317" width="7.5703125" style="3" customWidth="1"/>
    <col min="4318" max="4318" width="9.7109375" style="3" customWidth="1"/>
    <col min="4319" max="4319" width="9.5703125" style="3" customWidth="1"/>
    <col min="4320" max="4320" width="7.7109375" style="3" customWidth="1"/>
    <col min="4321" max="4321" width="7.140625" style="3" customWidth="1"/>
    <col min="4322" max="4322" width="7.85546875" style="3" customWidth="1"/>
    <col min="4323" max="4323" width="11.28515625" style="3" customWidth="1"/>
    <col min="4324" max="4324" width="10.140625" style="3" customWidth="1"/>
    <col min="4325" max="4325" width="11.42578125" style="3" customWidth="1"/>
    <col min="4326" max="4326" width="10.140625" style="3" customWidth="1"/>
    <col min="4327" max="4327" width="9.7109375" style="3" customWidth="1"/>
    <col min="4328" max="4329" width="9.5703125" style="3" customWidth="1"/>
    <col min="4330" max="4332" width="9.140625" style="3"/>
    <col min="4333" max="4334" width="10.140625" style="3" customWidth="1"/>
    <col min="4335" max="4336" width="0" style="3" hidden="1" customWidth="1"/>
    <col min="4337" max="4337" width="10.85546875" style="3" customWidth="1"/>
    <col min="4338" max="4375" width="9.140625" style="3"/>
    <col min="4376" max="4376" width="3.5703125" style="3" customWidth="1"/>
    <col min="4377" max="4377" width="21.5703125" style="3" customWidth="1"/>
    <col min="4378" max="4378" width="10.42578125" style="3" customWidth="1"/>
    <col min="4379" max="4379" width="9.28515625" style="3" customWidth="1"/>
    <col min="4380" max="4380" width="10.42578125" style="3" customWidth="1"/>
    <col min="4381" max="4381" width="10.5703125" style="3" customWidth="1"/>
    <col min="4382" max="4382" width="0" style="3" hidden="1" customWidth="1"/>
    <col min="4383" max="4383" width="8.5703125" style="3" customWidth="1"/>
    <col min="4384" max="4384" width="9.5703125" style="3" customWidth="1"/>
    <col min="4385" max="4385" width="6.140625" style="3" customWidth="1"/>
    <col min="4386" max="4388" width="10.5703125" style="3" customWidth="1"/>
    <col min="4389" max="4389" width="10.42578125" style="3" customWidth="1"/>
    <col min="4390" max="4390" width="0" style="3" hidden="1" customWidth="1"/>
    <col min="4391" max="4391" width="6.42578125" style="3" customWidth="1"/>
    <col min="4392" max="4392" width="5.85546875" style="3" customWidth="1"/>
    <col min="4393" max="4393" width="7.5703125" style="3" customWidth="1"/>
    <col min="4394" max="4394" width="7.28515625" style="3" customWidth="1"/>
    <col min="4395" max="4395" width="7.5703125" style="3" customWidth="1"/>
    <col min="4396" max="4396" width="7.28515625" style="3" customWidth="1"/>
    <col min="4397" max="4397" width="4.85546875" style="3" customWidth="1"/>
    <col min="4398" max="4398" width="7.7109375" style="3" customWidth="1"/>
    <col min="4399" max="4399" width="4.7109375" style="3" customWidth="1"/>
    <col min="4400" max="4400" width="5" style="3" customWidth="1"/>
    <col min="4401" max="4401" width="5.42578125" style="3" customWidth="1"/>
    <col min="4402" max="4407" width="0" style="3" hidden="1" customWidth="1"/>
    <col min="4408" max="4408" width="7.85546875" style="3" customWidth="1"/>
    <col min="4409" max="4409" width="8.28515625" style="3" customWidth="1"/>
    <col min="4410" max="4410" width="7.28515625" style="3" customWidth="1"/>
    <col min="4411" max="4411" width="5" style="3" customWidth="1"/>
    <col min="4412" max="4412" width="7.42578125" style="3" customWidth="1"/>
    <col min="4413" max="4413" width="4.5703125" style="3" customWidth="1"/>
    <col min="4414" max="4414" width="4.42578125" style="3" customWidth="1"/>
    <col min="4415" max="4415" width="4.5703125" style="3" customWidth="1"/>
    <col min="4416" max="4416" width="8.42578125" style="3" customWidth="1"/>
    <col min="4417" max="4417" width="8.5703125" style="3" customWidth="1"/>
    <col min="4418" max="4418" width="7.5703125" style="3" customWidth="1"/>
    <col min="4419" max="4419" width="5" style="3" customWidth="1"/>
    <col min="4420" max="4420" width="4.85546875" style="3" customWidth="1"/>
    <col min="4421" max="4421" width="6.140625" style="3" customWidth="1"/>
    <col min="4422" max="4422" width="9.5703125" style="3" customWidth="1"/>
    <col min="4423" max="4423" width="8.5703125" style="3" customWidth="1"/>
    <col min="4424" max="4424" width="8.28515625" style="3" customWidth="1"/>
    <col min="4425" max="4425" width="7" style="3" customWidth="1"/>
    <col min="4426" max="4426" width="6.5703125" style="3" customWidth="1"/>
    <col min="4427" max="4427" width="6" style="3" customWidth="1"/>
    <col min="4428" max="4428" width="9.42578125" style="3" customWidth="1"/>
    <col min="4429" max="4429" width="9.28515625" style="3" customWidth="1"/>
    <col min="4430" max="4430" width="8" style="3" customWidth="1"/>
    <col min="4431" max="4431" width="5.7109375" style="3" customWidth="1"/>
    <col min="4432" max="4432" width="5.42578125" style="3" customWidth="1"/>
    <col min="4433" max="4433" width="7" style="3" customWidth="1"/>
    <col min="4434" max="4439" width="0" style="3" hidden="1" customWidth="1"/>
    <col min="4440" max="4442" width="9.140625" style="3"/>
    <col min="4443" max="4443" width="5.42578125" style="3" customWidth="1"/>
    <col min="4444" max="4444" width="7.7109375" style="3" customWidth="1"/>
    <col min="4445" max="4445" width="6" style="3" customWidth="1"/>
    <col min="4446" max="4451" width="0" style="3" hidden="1" customWidth="1"/>
    <col min="4452" max="4452" width="9.28515625" style="3" customWidth="1"/>
    <col min="4453" max="4453" width="10.28515625" style="3" customWidth="1"/>
    <col min="4454" max="4454" width="8.7109375" style="3" customWidth="1"/>
    <col min="4455" max="4456" width="6.140625" style="3" customWidth="1"/>
    <col min="4457" max="4457" width="6.42578125" style="3" customWidth="1"/>
    <col min="4458" max="4458" width="8.7109375" style="3" customWidth="1"/>
    <col min="4459" max="4459" width="8.140625" style="3" customWidth="1"/>
    <col min="4460" max="4460" width="8" style="3" customWidth="1"/>
    <col min="4461" max="4461" width="6.5703125" style="3" customWidth="1"/>
    <col min="4462" max="4462" width="5.7109375" style="3" customWidth="1"/>
    <col min="4463" max="4463" width="8" style="3" customWidth="1"/>
    <col min="4464" max="4475" width="0" style="3" hidden="1" customWidth="1"/>
    <col min="4476" max="4476" width="10.28515625" style="3" customWidth="1"/>
    <col min="4477" max="4477" width="9.42578125" style="3" customWidth="1"/>
    <col min="4478" max="4478" width="8.7109375" style="3" customWidth="1"/>
    <col min="4479" max="4479" width="6.140625" style="3" customWidth="1"/>
    <col min="4480" max="4481" width="5.85546875" style="3" customWidth="1"/>
    <col min="4482" max="4482" width="8.85546875" style="3" customWidth="1"/>
    <col min="4483" max="4483" width="8.5703125" style="3" customWidth="1"/>
    <col min="4484" max="4484" width="9.5703125" style="3" customWidth="1"/>
    <col min="4485" max="4485" width="6" style="3" customWidth="1"/>
    <col min="4486" max="4486" width="6.28515625" style="3" customWidth="1"/>
    <col min="4487" max="4487" width="6.5703125" style="3" customWidth="1"/>
    <col min="4488" max="4489" width="7.85546875" style="3" customWidth="1"/>
    <col min="4490" max="4490" width="7" style="3" customWidth="1"/>
    <col min="4491" max="4491" width="5.5703125" style="3" customWidth="1"/>
    <col min="4492" max="4492" width="5.85546875" style="3" customWidth="1"/>
    <col min="4493" max="4493" width="6.85546875" style="3" customWidth="1"/>
    <col min="4494" max="4494" width="9.7109375" style="3" customWidth="1"/>
    <col min="4495" max="4496" width="10.140625" style="3" customWidth="1"/>
    <col min="4497" max="4497" width="7.28515625" style="3" customWidth="1"/>
    <col min="4498" max="4498" width="6.42578125" style="3" customWidth="1"/>
    <col min="4499" max="4499" width="6.7109375" style="3" customWidth="1"/>
    <col min="4500" max="4500" width="9.5703125" style="3" customWidth="1"/>
    <col min="4501" max="4501" width="9.28515625" style="3" customWidth="1"/>
    <col min="4502" max="4502" width="8.7109375" style="3" customWidth="1"/>
    <col min="4503" max="4503" width="6.28515625" style="3" customWidth="1"/>
    <col min="4504" max="4504" width="6.5703125" style="3" customWidth="1"/>
    <col min="4505" max="4505" width="7.42578125" style="3" customWidth="1"/>
    <col min="4506" max="4506" width="7.85546875" style="3" customWidth="1"/>
    <col min="4507" max="4507" width="8.85546875" style="3" customWidth="1"/>
    <col min="4508" max="4508" width="11.28515625" style="3" customWidth="1"/>
    <col min="4509" max="4509" width="10.28515625" style="3" customWidth="1"/>
    <col min="4510" max="4510" width="10" style="3" customWidth="1"/>
    <col min="4511" max="4511" width="9.140625" style="3"/>
    <col min="4512" max="4512" width="13.28515625" style="3" customWidth="1"/>
    <col min="4513" max="4513" width="13.7109375" style="3" customWidth="1"/>
    <col min="4514" max="4514" width="12.140625" style="3" customWidth="1"/>
    <col min="4515" max="4515" width="10.42578125" style="3" customWidth="1"/>
    <col min="4516" max="4516" width="11" style="3" customWidth="1"/>
    <col min="4517" max="4517" width="11.140625" style="3" customWidth="1"/>
    <col min="4518" max="4518" width="13.85546875" style="3" customWidth="1"/>
    <col min="4519" max="4519" width="12.140625" style="3" customWidth="1"/>
    <col min="4520" max="4520" width="11.5703125" style="3" customWidth="1"/>
    <col min="4521" max="4521" width="10.28515625" style="3" customWidth="1"/>
    <col min="4522" max="4522" width="11.140625" style="3" customWidth="1"/>
    <col min="4523" max="4523" width="11.5703125" style="3" customWidth="1"/>
    <col min="4524" max="4529" width="0" style="3" hidden="1" customWidth="1"/>
    <col min="4530" max="4531" width="11" style="3" customWidth="1"/>
    <col min="4532" max="4532" width="12.42578125" style="3" customWidth="1"/>
    <col min="4533" max="4533" width="11.28515625" style="3" customWidth="1"/>
    <col min="4534" max="4534" width="11.140625" style="3" customWidth="1"/>
    <col min="4535" max="4535" width="10.7109375" style="3" customWidth="1"/>
    <col min="4536" max="4536" width="13.7109375" style="3" customWidth="1"/>
    <col min="4537" max="4537" width="12" style="3" customWidth="1"/>
    <col min="4538" max="4538" width="12.7109375" style="3" customWidth="1"/>
    <col min="4539" max="4539" width="11.85546875" style="3" customWidth="1"/>
    <col min="4540" max="4540" width="10" style="3" customWidth="1"/>
    <col min="4541" max="4541" width="9.42578125" style="3" customWidth="1"/>
    <col min="4542" max="4542" width="8.42578125" style="3" customWidth="1"/>
    <col min="4543" max="4543" width="8" style="3" customWidth="1"/>
    <col min="4544" max="4544" width="7.42578125" style="3" customWidth="1"/>
    <col min="4545" max="4545" width="7" style="3" customWidth="1"/>
    <col min="4546" max="4546" width="6.42578125" style="3" customWidth="1"/>
    <col min="4547" max="4547" width="7.42578125" style="3" customWidth="1"/>
    <col min="4548" max="4548" width="8.5703125" style="3" customWidth="1"/>
    <col min="4549" max="4549" width="7.140625" style="3" customWidth="1"/>
    <col min="4550" max="4550" width="7.85546875" style="3" customWidth="1"/>
    <col min="4551" max="4551" width="5.5703125" style="3" customWidth="1"/>
    <col min="4552" max="4552" width="5.42578125" style="3" customWidth="1"/>
    <col min="4553" max="4553" width="5.28515625" style="3" customWidth="1"/>
    <col min="4554" max="4554" width="9.5703125" style="3" customWidth="1"/>
    <col min="4555" max="4556" width="9.140625" style="3"/>
    <col min="4557" max="4557" width="10" style="3" customWidth="1"/>
    <col min="4558" max="4558" width="7.7109375" style="3" customWidth="1"/>
    <col min="4559" max="4559" width="8.7109375" style="3" customWidth="1"/>
    <col min="4560" max="4560" width="7.28515625" style="3" customWidth="1"/>
    <col min="4561" max="4561" width="7.7109375" style="3" customWidth="1"/>
    <col min="4562" max="4563" width="6.85546875" style="3" customWidth="1"/>
    <col min="4564" max="4564" width="5.5703125" style="3" customWidth="1"/>
    <col min="4565" max="4565" width="7.140625" style="3" customWidth="1"/>
    <col min="4566" max="4566" width="9.5703125" style="3" customWidth="1"/>
    <col min="4567" max="4567" width="8.28515625" style="3" customWidth="1"/>
    <col min="4568" max="4568" width="8.42578125" style="3" customWidth="1"/>
    <col min="4569" max="4569" width="7" style="3" customWidth="1"/>
    <col min="4570" max="4570" width="7.5703125" style="3" customWidth="1"/>
    <col min="4571" max="4571" width="7.28515625" style="3" customWidth="1"/>
    <col min="4572" max="4573" width="7.5703125" style="3" customWidth="1"/>
    <col min="4574" max="4574" width="9.7109375" style="3" customWidth="1"/>
    <col min="4575" max="4575" width="9.5703125" style="3" customWidth="1"/>
    <col min="4576" max="4576" width="7.7109375" style="3" customWidth="1"/>
    <col min="4577" max="4577" width="7.140625" style="3" customWidth="1"/>
    <col min="4578" max="4578" width="7.85546875" style="3" customWidth="1"/>
    <col min="4579" max="4579" width="11.28515625" style="3" customWidth="1"/>
    <col min="4580" max="4580" width="10.140625" style="3" customWidth="1"/>
    <col min="4581" max="4581" width="11.42578125" style="3" customWidth="1"/>
    <col min="4582" max="4582" width="10.140625" style="3" customWidth="1"/>
    <col min="4583" max="4583" width="9.7109375" style="3" customWidth="1"/>
    <col min="4584" max="4585" width="9.5703125" style="3" customWidth="1"/>
    <col min="4586" max="4588" width="9.140625" style="3"/>
    <col min="4589" max="4590" width="10.140625" style="3" customWidth="1"/>
    <col min="4591" max="4592" width="0" style="3" hidden="1" customWidth="1"/>
    <col min="4593" max="4593" width="10.85546875" style="3" customWidth="1"/>
    <col min="4594" max="4631" width="9.140625" style="3"/>
    <col min="4632" max="4632" width="3.5703125" style="3" customWidth="1"/>
    <col min="4633" max="4633" width="21.5703125" style="3" customWidth="1"/>
    <col min="4634" max="4634" width="10.42578125" style="3" customWidth="1"/>
    <col min="4635" max="4635" width="9.28515625" style="3" customWidth="1"/>
    <col min="4636" max="4636" width="10.42578125" style="3" customWidth="1"/>
    <col min="4637" max="4637" width="10.5703125" style="3" customWidth="1"/>
    <col min="4638" max="4638" width="0" style="3" hidden="1" customWidth="1"/>
    <col min="4639" max="4639" width="8.5703125" style="3" customWidth="1"/>
    <col min="4640" max="4640" width="9.5703125" style="3" customWidth="1"/>
    <col min="4641" max="4641" width="6.140625" style="3" customWidth="1"/>
    <col min="4642" max="4644" width="10.5703125" style="3" customWidth="1"/>
    <col min="4645" max="4645" width="10.42578125" style="3" customWidth="1"/>
    <col min="4646" max="4646" width="0" style="3" hidden="1" customWidth="1"/>
    <col min="4647" max="4647" width="6.42578125" style="3" customWidth="1"/>
    <col min="4648" max="4648" width="5.85546875" style="3" customWidth="1"/>
    <col min="4649" max="4649" width="7.5703125" style="3" customWidth="1"/>
    <col min="4650" max="4650" width="7.28515625" style="3" customWidth="1"/>
    <col min="4651" max="4651" width="7.5703125" style="3" customWidth="1"/>
    <col min="4652" max="4652" width="7.28515625" style="3" customWidth="1"/>
    <col min="4653" max="4653" width="4.85546875" style="3" customWidth="1"/>
    <col min="4654" max="4654" width="7.7109375" style="3" customWidth="1"/>
    <col min="4655" max="4655" width="4.7109375" style="3" customWidth="1"/>
    <col min="4656" max="4656" width="5" style="3" customWidth="1"/>
    <col min="4657" max="4657" width="5.42578125" style="3" customWidth="1"/>
    <col min="4658" max="4663" width="0" style="3" hidden="1" customWidth="1"/>
    <col min="4664" max="4664" width="7.85546875" style="3" customWidth="1"/>
    <col min="4665" max="4665" width="8.28515625" style="3" customWidth="1"/>
    <col min="4666" max="4666" width="7.28515625" style="3" customWidth="1"/>
    <col min="4667" max="4667" width="5" style="3" customWidth="1"/>
    <col min="4668" max="4668" width="7.42578125" style="3" customWidth="1"/>
    <col min="4669" max="4669" width="4.5703125" style="3" customWidth="1"/>
    <col min="4670" max="4670" width="4.42578125" style="3" customWidth="1"/>
    <col min="4671" max="4671" width="4.5703125" style="3" customWidth="1"/>
    <col min="4672" max="4672" width="8.42578125" style="3" customWidth="1"/>
    <col min="4673" max="4673" width="8.5703125" style="3" customWidth="1"/>
    <col min="4674" max="4674" width="7.5703125" style="3" customWidth="1"/>
    <col min="4675" max="4675" width="5" style="3" customWidth="1"/>
    <col min="4676" max="4676" width="4.85546875" style="3" customWidth="1"/>
    <col min="4677" max="4677" width="6.140625" style="3" customWidth="1"/>
    <col min="4678" max="4678" width="9.5703125" style="3" customWidth="1"/>
    <col min="4679" max="4679" width="8.5703125" style="3" customWidth="1"/>
    <col min="4680" max="4680" width="8.28515625" style="3" customWidth="1"/>
    <col min="4681" max="4681" width="7" style="3" customWidth="1"/>
    <col min="4682" max="4682" width="6.5703125" style="3" customWidth="1"/>
    <col min="4683" max="4683" width="6" style="3" customWidth="1"/>
    <col min="4684" max="4684" width="9.42578125" style="3" customWidth="1"/>
    <col min="4685" max="4685" width="9.28515625" style="3" customWidth="1"/>
    <col min="4686" max="4686" width="8" style="3" customWidth="1"/>
    <col min="4687" max="4687" width="5.7109375" style="3" customWidth="1"/>
    <col min="4688" max="4688" width="5.42578125" style="3" customWidth="1"/>
    <col min="4689" max="4689" width="7" style="3" customWidth="1"/>
    <col min="4690" max="4695" width="0" style="3" hidden="1" customWidth="1"/>
    <col min="4696" max="4698" width="9.140625" style="3"/>
    <col min="4699" max="4699" width="5.42578125" style="3" customWidth="1"/>
    <col min="4700" max="4700" width="7.7109375" style="3" customWidth="1"/>
    <col min="4701" max="4701" width="6" style="3" customWidth="1"/>
    <col min="4702" max="4707" width="0" style="3" hidden="1" customWidth="1"/>
    <col min="4708" max="4708" width="9.28515625" style="3" customWidth="1"/>
    <col min="4709" max="4709" width="10.28515625" style="3" customWidth="1"/>
    <col min="4710" max="4710" width="8.7109375" style="3" customWidth="1"/>
    <col min="4711" max="4712" width="6.140625" style="3" customWidth="1"/>
    <col min="4713" max="4713" width="6.42578125" style="3" customWidth="1"/>
    <col min="4714" max="4714" width="8.7109375" style="3" customWidth="1"/>
    <col min="4715" max="4715" width="8.140625" style="3" customWidth="1"/>
    <col min="4716" max="4716" width="8" style="3" customWidth="1"/>
    <col min="4717" max="4717" width="6.5703125" style="3" customWidth="1"/>
    <col min="4718" max="4718" width="5.7109375" style="3" customWidth="1"/>
    <col min="4719" max="4719" width="8" style="3" customWidth="1"/>
    <col min="4720" max="4731" width="0" style="3" hidden="1" customWidth="1"/>
    <col min="4732" max="4732" width="10.28515625" style="3" customWidth="1"/>
    <col min="4733" max="4733" width="9.42578125" style="3" customWidth="1"/>
    <col min="4734" max="4734" width="8.7109375" style="3" customWidth="1"/>
    <col min="4735" max="4735" width="6.140625" style="3" customWidth="1"/>
    <col min="4736" max="4737" width="5.85546875" style="3" customWidth="1"/>
    <col min="4738" max="4738" width="8.85546875" style="3" customWidth="1"/>
    <col min="4739" max="4739" width="8.5703125" style="3" customWidth="1"/>
    <col min="4740" max="4740" width="9.5703125" style="3" customWidth="1"/>
    <col min="4741" max="4741" width="6" style="3" customWidth="1"/>
    <col min="4742" max="4742" width="6.28515625" style="3" customWidth="1"/>
    <col min="4743" max="4743" width="6.5703125" style="3" customWidth="1"/>
    <col min="4744" max="4745" width="7.85546875" style="3" customWidth="1"/>
    <col min="4746" max="4746" width="7" style="3" customWidth="1"/>
    <col min="4747" max="4747" width="5.5703125" style="3" customWidth="1"/>
    <col min="4748" max="4748" width="5.85546875" style="3" customWidth="1"/>
    <col min="4749" max="4749" width="6.85546875" style="3" customWidth="1"/>
    <col min="4750" max="4750" width="9.7109375" style="3" customWidth="1"/>
    <col min="4751" max="4752" width="10.140625" style="3" customWidth="1"/>
    <col min="4753" max="4753" width="7.28515625" style="3" customWidth="1"/>
    <col min="4754" max="4754" width="6.42578125" style="3" customWidth="1"/>
    <col min="4755" max="4755" width="6.7109375" style="3" customWidth="1"/>
    <col min="4756" max="4756" width="9.5703125" style="3" customWidth="1"/>
    <col min="4757" max="4757" width="9.28515625" style="3" customWidth="1"/>
    <col min="4758" max="4758" width="8.7109375" style="3" customWidth="1"/>
    <col min="4759" max="4759" width="6.28515625" style="3" customWidth="1"/>
    <col min="4760" max="4760" width="6.5703125" style="3" customWidth="1"/>
    <col min="4761" max="4761" width="7.42578125" style="3" customWidth="1"/>
    <col min="4762" max="4762" width="7.85546875" style="3" customWidth="1"/>
    <col min="4763" max="4763" width="8.85546875" style="3" customWidth="1"/>
    <col min="4764" max="4764" width="11.28515625" style="3" customWidth="1"/>
    <col min="4765" max="4765" width="10.28515625" style="3" customWidth="1"/>
    <col min="4766" max="4766" width="10" style="3" customWidth="1"/>
    <col min="4767" max="4767" width="9.140625" style="3"/>
    <col min="4768" max="4768" width="13.28515625" style="3" customWidth="1"/>
    <col min="4769" max="4769" width="13.7109375" style="3" customWidth="1"/>
    <col min="4770" max="4770" width="12.140625" style="3" customWidth="1"/>
    <col min="4771" max="4771" width="10.42578125" style="3" customWidth="1"/>
    <col min="4772" max="4772" width="11" style="3" customWidth="1"/>
    <col min="4773" max="4773" width="11.140625" style="3" customWidth="1"/>
    <col min="4774" max="4774" width="13.85546875" style="3" customWidth="1"/>
    <col min="4775" max="4775" width="12.140625" style="3" customWidth="1"/>
    <col min="4776" max="4776" width="11.5703125" style="3" customWidth="1"/>
    <col min="4777" max="4777" width="10.28515625" style="3" customWidth="1"/>
    <col min="4778" max="4778" width="11.140625" style="3" customWidth="1"/>
    <col min="4779" max="4779" width="11.5703125" style="3" customWidth="1"/>
    <col min="4780" max="4785" width="0" style="3" hidden="1" customWidth="1"/>
    <col min="4786" max="4787" width="11" style="3" customWidth="1"/>
    <col min="4788" max="4788" width="12.42578125" style="3" customWidth="1"/>
    <col min="4789" max="4789" width="11.28515625" style="3" customWidth="1"/>
    <col min="4790" max="4790" width="11.140625" style="3" customWidth="1"/>
    <col min="4791" max="4791" width="10.7109375" style="3" customWidth="1"/>
    <col min="4792" max="4792" width="13.7109375" style="3" customWidth="1"/>
    <col min="4793" max="4793" width="12" style="3" customWidth="1"/>
    <col min="4794" max="4794" width="12.7109375" style="3" customWidth="1"/>
    <col min="4795" max="4795" width="11.85546875" style="3" customWidth="1"/>
    <col min="4796" max="4796" width="10" style="3" customWidth="1"/>
    <col min="4797" max="4797" width="9.42578125" style="3" customWidth="1"/>
    <col min="4798" max="4798" width="8.42578125" style="3" customWidth="1"/>
    <col min="4799" max="4799" width="8" style="3" customWidth="1"/>
    <col min="4800" max="4800" width="7.42578125" style="3" customWidth="1"/>
    <col min="4801" max="4801" width="7" style="3" customWidth="1"/>
    <col min="4802" max="4802" width="6.42578125" style="3" customWidth="1"/>
    <col min="4803" max="4803" width="7.42578125" style="3" customWidth="1"/>
    <col min="4804" max="4804" width="8.5703125" style="3" customWidth="1"/>
    <col min="4805" max="4805" width="7.140625" style="3" customWidth="1"/>
    <col min="4806" max="4806" width="7.85546875" style="3" customWidth="1"/>
    <col min="4807" max="4807" width="5.5703125" style="3" customWidth="1"/>
    <col min="4808" max="4808" width="5.42578125" style="3" customWidth="1"/>
    <col min="4809" max="4809" width="5.28515625" style="3" customWidth="1"/>
    <col min="4810" max="4810" width="9.5703125" style="3" customWidth="1"/>
    <col min="4811" max="4812" width="9.140625" style="3"/>
    <col min="4813" max="4813" width="10" style="3" customWidth="1"/>
    <col min="4814" max="4814" width="7.7109375" style="3" customWidth="1"/>
    <col min="4815" max="4815" width="8.7109375" style="3" customWidth="1"/>
    <col min="4816" max="4816" width="7.28515625" style="3" customWidth="1"/>
    <col min="4817" max="4817" width="7.7109375" style="3" customWidth="1"/>
    <col min="4818" max="4819" width="6.85546875" style="3" customWidth="1"/>
    <col min="4820" max="4820" width="5.5703125" style="3" customWidth="1"/>
    <col min="4821" max="4821" width="7.140625" style="3" customWidth="1"/>
    <col min="4822" max="4822" width="9.5703125" style="3" customWidth="1"/>
    <col min="4823" max="4823" width="8.28515625" style="3" customWidth="1"/>
    <col min="4824" max="4824" width="8.42578125" style="3" customWidth="1"/>
    <col min="4825" max="4825" width="7" style="3" customWidth="1"/>
    <col min="4826" max="4826" width="7.5703125" style="3" customWidth="1"/>
    <col min="4827" max="4827" width="7.28515625" style="3" customWidth="1"/>
    <col min="4828" max="4829" width="7.5703125" style="3" customWidth="1"/>
    <col min="4830" max="4830" width="9.7109375" style="3" customWidth="1"/>
    <col min="4831" max="4831" width="9.5703125" style="3" customWidth="1"/>
    <col min="4832" max="4832" width="7.7109375" style="3" customWidth="1"/>
    <col min="4833" max="4833" width="7.140625" style="3" customWidth="1"/>
    <col min="4834" max="4834" width="7.85546875" style="3" customWidth="1"/>
    <col min="4835" max="4835" width="11.28515625" style="3" customWidth="1"/>
    <col min="4836" max="4836" width="10.140625" style="3" customWidth="1"/>
    <col min="4837" max="4837" width="11.42578125" style="3" customWidth="1"/>
    <col min="4838" max="4838" width="10.140625" style="3" customWidth="1"/>
    <col min="4839" max="4839" width="9.7109375" style="3" customWidth="1"/>
    <col min="4840" max="4841" width="9.5703125" style="3" customWidth="1"/>
    <col min="4842" max="4844" width="9.140625" style="3"/>
    <col min="4845" max="4846" width="10.140625" style="3" customWidth="1"/>
    <col min="4847" max="4848" width="0" style="3" hidden="1" customWidth="1"/>
    <col min="4849" max="4849" width="10.85546875" style="3" customWidth="1"/>
    <col min="4850" max="4887" width="9.140625" style="3"/>
    <col min="4888" max="4888" width="3.5703125" style="3" customWidth="1"/>
    <col min="4889" max="4889" width="21.5703125" style="3" customWidth="1"/>
    <col min="4890" max="4890" width="10.42578125" style="3" customWidth="1"/>
    <col min="4891" max="4891" width="9.28515625" style="3" customWidth="1"/>
    <col min="4892" max="4892" width="10.42578125" style="3" customWidth="1"/>
    <col min="4893" max="4893" width="10.5703125" style="3" customWidth="1"/>
    <col min="4894" max="4894" width="0" style="3" hidden="1" customWidth="1"/>
    <col min="4895" max="4895" width="8.5703125" style="3" customWidth="1"/>
    <col min="4896" max="4896" width="9.5703125" style="3" customWidth="1"/>
    <col min="4897" max="4897" width="6.140625" style="3" customWidth="1"/>
    <col min="4898" max="4900" width="10.5703125" style="3" customWidth="1"/>
    <col min="4901" max="4901" width="10.42578125" style="3" customWidth="1"/>
    <col min="4902" max="4902" width="0" style="3" hidden="1" customWidth="1"/>
    <col min="4903" max="4903" width="6.42578125" style="3" customWidth="1"/>
    <col min="4904" max="4904" width="5.85546875" style="3" customWidth="1"/>
    <col min="4905" max="4905" width="7.5703125" style="3" customWidth="1"/>
    <col min="4906" max="4906" width="7.28515625" style="3" customWidth="1"/>
    <col min="4907" max="4907" width="7.5703125" style="3" customWidth="1"/>
    <col min="4908" max="4908" width="7.28515625" style="3" customWidth="1"/>
    <col min="4909" max="4909" width="4.85546875" style="3" customWidth="1"/>
    <col min="4910" max="4910" width="7.7109375" style="3" customWidth="1"/>
    <col min="4911" max="4911" width="4.7109375" style="3" customWidth="1"/>
    <col min="4912" max="4912" width="5" style="3" customWidth="1"/>
    <col min="4913" max="4913" width="5.42578125" style="3" customWidth="1"/>
    <col min="4914" max="4919" width="0" style="3" hidden="1" customWidth="1"/>
    <col min="4920" max="4920" width="7.85546875" style="3" customWidth="1"/>
    <col min="4921" max="4921" width="8.28515625" style="3" customWidth="1"/>
    <col min="4922" max="4922" width="7.28515625" style="3" customWidth="1"/>
    <col min="4923" max="4923" width="5" style="3" customWidth="1"/>
    <col min="4924" max="4924" width="7.42578125" style="3" customWidth="1"/>
    <col min="4925" max="4925" width="4.5703125" style="3" customWidth="1"/>
    <col min="4926" max="4926" width="4.42578125" style="3" customWidth="1"/>
    <col min="4927" max="4927" width="4.5703125" style="3" customWidth="1"/>
    <col min="4928" max="4928" width="8.42578125" style="3" customWidth="1"/>
    <col min="4929" max="4929" width="8.5703125" style="3" customWidth="1"/>
    <col min="4930" max="4930" width="7.5703125" style="3" customWidth="1"/>
    <col min="4931" max="4931" width="5" style="3" customWidth="1"/>
    <col min="4932" max="4932" width="4.85546875" style="3" customWidth="1"/>
    <col min="4933" max="4933" width="6.140625" style="3" customWidth="1"/>
    <col min="4934" max="4934" width="9.5703125" style="3" customWidth="1"/>
    <col min="4935" max="4935" width="8.5703125" style="3" customWidth="1"/>
    <col min="4936" max="4936" width="8.28515625" style="3" customWidth="1"/>
    <col min="4937" max="4937" width="7" style="3" customWidth="1"/>
    <col min="4938" max="4938" width="6.5703125" style="3" customWidth="1"/>
    <col min="4939" max="4939" width="6" style="3" customWidth="1"/>
    <col min="4940" max="4940" width="9.42578125" style="3" customWidth="1"/>
    <col min="4941" max="4941" width="9.28515625" style="3" customWidth="1"/>
    <col min="4942" max="4942" width="8" style="3" customWidth="1"/>
    <col min="4943" max="4943" width="5.7109375" style="3" customWidth="1"/>
    <col min="4944" max="4944" width="5.42578125" style="3" customWidth="1"/>
    <col min="4945" max="4945" width="7" style="3" customWidth="1"/>
    <col min="4946" max="4951" width="0" style="3" hidden="1" customWidth="1"/>
    <col min="4952" max="4954" width="9.140625" style="3"/>
    <col min="4955" max="4955" width="5.42578125" style="3" customWidth="1"/>
    <col min="4956" max="4956" width="7.7109375" style="3" customWidth="1"/>
    <col min="4957" max="4957" width="6" style="3" customWidth="1"/>
    <col min="4958" max="4963" width="0" style="3" hidden="1" customWidth="1"/>
    <col min="4964" max="4964" width="9.28515625" style="3" customWidth="1"/>
    <col min="4965" max="4965" width="10.28515625" style="3" customWidth="1"/>
    <col min="4966" max="4966" width="8.7109375" style="3" customWidth="1"/>
    <col min="4967" max="4968" width="6.140625" style="3" customWidth="1"/>
    <col min="4969" max="4969" width="6.42578125" style="3" customWidth="1"/>
    <col min="4970" max="4970" width="8.7109375" style="3" customWidth="1"/>
    <col min="4971" max="4971" width="8.140625" style="3" customWidth="1"/>
    <col min="4972" max="4972" width="8" style="3" customWidth="1"/>
    <col min="4973" max="4973" width="6.5703125" style="3" customWidth="1"/>
    <col min="4974" max="4974" width="5.7109375" style="3" customWidth="1"/>
    <col min="4975" max="4975" width="8" style="3" customWidth="1"/>
    <col min="4976" max="4987" width="0" style="3" hidden="1" customWidth="1"/>
    <col min="4988" max="4988" width="10.28515625" style="3" customWidth="1"/>
    <col min="4989" max="4989" width="9.42578125" style="3" customWidth="1"/>
    <col min="4990" max="4990" width="8.7109375" style="3" customWidth="1"/>
    <col min="4991" max="4991" width="6.140625" style="3" customWidth="1"/>
    <col min="4992" max="4993" width="5.85546875" style="3" customWidth="1"/>
    <col min="4994" max="4994" width="8.85546875" style="3" customWidth="1"/>
    <col min="4995" max="4995" width="8.5703125" style="3" customWidth="1"/>
    <col min="4996" max="4996" width="9.5703125" style="3" customWidth="1"/>
    <col min="4997" max="4997" width="6" style="3" customWidth="1"/>
    <col min="4998" max="4998" width="6.28515625" style="3" customWidth="1"/>
    <col min="4999" max="4999" width="6.5703125" style="3" customWidth="1"/>
    <col min="5000" max="5001" width="7.85546875" style="3" customWidth="1"/>
    <col min="5002" max="5002" width="7" style="3" customWidth="1"/>
    <col min="5003" max="5003" width="5.5703125" style="3" customWidth="1"/>
    <col min="5004" max="5004" width="5.85546875" style="3" customWidth="1"/>
    <col min="5005" max="5005" width="6.85546875" style="3" customWidth="1"/>
    <col min="5006" max="5006" width="9.7109375" style="3" customWidth="1"/>
    <col min="5007" max="5008" width="10.140625" style="3" customWidth="1"/>
    <col min="5009" max="5009" width="7.28515625" style="3" customWidth="1"/>
    <col min="5010" max="5010" width="6.42578125" style="3" customWidth="1"/>
    <col min="5011" max="5011" width="6.7109375" style="3" customWidth="1"/>
    <col min="5012" max="5012" width="9.5703125" style="3" customWidth="1"/>
    <col min="5013" max="5013" width="9.28515625" style="3" customWidth="1"/>
    <col min="5014" max="5014" width="8.7109375" style="3" customWidth="1"/>
    <col min="5015" max="5015" width="6.28515625" style="3" customWidth="1"/>
    <col min="5016" max="5016" width="6.5703125" style="3" customWidth="1"/>
    <col min="5017" max="5017" width="7.42578125" style="3" customWidth="1"/>
    <col min="5018" max="5018" width="7.85546875" style="3" customWidth="1"/>
    <col min="5019" max="5019" width="8.85546875" style="3" customWidth="1"/>
    <col min="5020" max="5020" width="11.28515625" style="3" customWidth="1"/>
    <col min="5021" max="5021" width="10.28515625" style="3" customWidth="1"/>
    <col min="5022" max="5022" width="10" style="3" customWidth="1"/>
    <col min="5023" max="5023" width="9.140625" style="3"/>
    <col min="5024" max="5024" width="13.28515625" style="3" customWidth="1"/>
    <col min="5025" max="5025" width="13.7109375" style="3" customWidth="1"/>
    <col min="5026" max="5026" width="12.140625" style="3" customWidth="1"/>
    <col min="5027" max="5027" width="10.42578125" style="3" customWidth="1"/>
    <col min="5028" max="5028" width="11" style="3" customWidth="1"/>
    <col min="5029" max="5029" width="11.140625" style="3" customWidth="1"/>
    <col min="5030" max="5030" width="13.85546875" style="3" customWidth="1"/>
    <col min="5031" max="5031" width="12.140625" style="3" customWidth="1"/>
    <col min="5032" max="5032" width="11.5703125" style="3" customWidth="1"/>
    <col min="5033" max="5033" width="10.28515625" style="3" customWidth="1"/>
    <col min="5034" max="5034" width="11.140625" style="3" customWidth="1"/>
    <col min="5035" max="5035" width="11.5703125" style="3" customWidth="1"/>
    <col min="5036" max="5041" width="0" style="3" hidden="1" customWidth="1"/>
    <col min="5042" max="5043" width="11" style="3" customWidth="1"/>
    <col min="5044" max="5044" width="12.42578125" style="3" customWidth="1"/>
    <col min="5045" max="5045" width="11.28515625" style="3" customWidth="1"/>
    <col min="5046" max="5046" width="11.140625" style="3" customWidth="1"/>
    <col min="5047" max="5047" width="10.7109375" style="3" customWidth="1"/>
    <col min="5048" max="5048" width="13.7109375" style="3" customWidth="1"/>
    <col min="5049" max="5049" width="12" style="3" customWidth="1"/>
    <col min="5050" max="5050" width="12.7109375" style="3" customWidth="1"/>
    <col min="5051" max="5051" width="11.85546875" style="3" customWidth="1"/>
    <col min="5052" max="5052" width="10" style="3" customWidth="1"/>
    <col min="5053" max="5053" width="9.42578125" style="3" customWidth="1"/>
    <col min="5054" max="5054" width="8.42578125" style="3" customWidth="1"/>
    <col min="5055" max="5055" width="8" style="3" customWidth="1"/>
    <col min="5056" max="5056" width="7.42578125" style="3" customWidth="1"/>
    <col min="5057" max="5057" width="7" style="3" customWidth="1"/>
    <col min="5058" max="5058" width="6.42578125" style="3" customWidth="1"/>
    <col min="5059" max="5059" width="7.42578125" style="3" customWidth="1"/>
    <col min="5060" max="5060" width="8.5703125" style="3" customWidth="1"/>
    <col min="5061" max="5061" width="7.140625" style="3" customWidth="1"/>
    <col min="5062" max="5062" width="7.85546875" style="3" customWidth="1"/>
    <col min="5063" max="5063" width="5.5703125" style="3" customWidth="1"/>
    <col min="5064" max="5064" width="5.42578125" style="3" customWidth="1"/>
    <col min="5065" max="5065" width="5.28515625" style="3" customWidth="1"/>
    <col min="5066" max="5066" width="9.5703125" style="3" customWidth="1"/>
    <col min="5067" max="5068" width="9.140625" style="3"/>
    <col min="5069" max="5069" width="10" style="3" customWidth="1"/>
    <col min="5070" max="5070" width="7.7109375" style="3" customWidth="1"/>
    <col min="5071" max="5071" width="8.7109375" style="3" customWidth="1"/>
    <col min="5072" max="5072" width="7.28515625" style="3" customWidth="1"/>
    <col min="5073" max="5073" width="7.7109375" style="3" customWidth="1"/>
    <col min="5074" max="5075" width="6.85546875" style="3" customWidth="1"/>
    <col min="5076" max="5076" width="5.5703125" style="3" customWidth="1"/>
    <col min="5077" max="5077" width="7.140625" style="3" customWidth="1"/>
    <col min="5078" max="5078" width="9.5703125" style="3" customWidth="1"/>
    <col min="5079" max="5079" width="8.28515625" style="3" customWidth="1"/>
    <col min="5080" max="5080" width="8.42578125" style="3" customWidth="1"/>
    <col min="5081" max="5081" width="7" style="3" customWidth="1"/>
    <col min="5082" max="5082" width="7.5703125" style="3" customWidth="1"/>
    <col min="5083" max="5083" width="7.28515625" style="3" customWidth="1"/>
    <col min="5084" max="5085" width="7.5703125" style="3" customWidth="1"/>
    <col min="5086" max="5086" width="9.7109375" style="3" customWidth="1"/>
    <col min="5087" max="5087" width="9.5703125" style="3" customWidth="1"/>
    <col min="5088" max="5088" width="7.7109375" style="3" customWidth="1"/>
    <col min="5089" max="5089" width="7.140625" style="3" customWidth="1"/>
    <col min="5090" max="5090" width="7.85546875" style="3" customWidth="1"/>
    <col min="5091" max="5091" width="11.28515625" style="3" customWidth="1"/>
    <col min="5092" max="5092" width="10.140625" style="3" customWidth="1"/>
    <col min="5093" max="5093" width="11.42578125" style="3" customWidth="1"/>
    <col min="5094" max="5094" width="10.140625" style="3" customWidth="1"/>
    <col min="5095" max="5095" width="9.7109375" style="3" customWidth="1"/>
    <col min="5096" max="5097" width="9.5703125" style="3" customWidth="1"/>
    <col min="5098" max="5100" width="9.140625" style="3"/>
    <col min="5101" max="5102" width="10.140625" style="3" customWidth="1"/>
    <col min="5103" max="5104" width="0" style="3" hidden="1" customWidth="1"/>
    <col min="5105" max="5105" width="10.85546875" style="3" customWidth="1"/>
    <col min="5106" max="5143" width="9.140625" style="3"/>
    <col min="5144" max="5144" width="3.5703125" style="3" customWidth="1"/>
    <col min="5145" max="5145" width="21.5703125" style="3" customWidth="1"/>
    <col min="5146" max="5146" width="10.42578125" style="3" customWidth="1"/>
    <col min="5147" max="5147" width="9.28515625" style="3" customWidth="1"/>
    <col min="5148" max="5148" width="10.42578125" style="3" customWidth="1"/>
    <col min="5149" max="5149" width="10.5703125" style="3" customWidth="1"/>
    <col min="5150" max="5150" width="0" style="3" hidden="1" customWidth="1"/>
    <col min="5151" max="5151" width="8.5703125" style="3" customWidth="1"/>
    <col min="5152" max="5152" width="9.5703125" style="3" customWidth="1"/>
    <col min="5153" max="5153" width="6.140625" style="3" customWidth="1"/>
    <col min="5154" max="5156" width="10.5703125" style="3" customWidth="1"/>
    <col min="5157" max="5157" width="10.42578125" style="3" customWidth="1"/>
    <col min="5158" max="5158" width="0" style="3" hidden="1" customWidth="1"/>
    <col min="5159" max="5159" width="6.42578125" style="3" customWidth="1"/>
    <col min="5160" max="5160" width="5.85546875" style="3" customWidth="1"/>
    <col min="5161" max="5161" width="7.5703125" style="3" customWidth="1"/>
    <col min="5162" max="5162" width="7.28515625" style="3" customWidth="1"/>
    <col min="5163" max="5163" width="7.5703125" style="3" customWidth="1"/>
    <col min="5164" max="5164" width="7.28515625" style="3" customWidth="1"/>
    <col min="5165" max="5165" width="4.85546875" style="3" customWidth="1"/>
    <col min="5166" max="5166" width="7.7109375" style="3" customWidth="1"/>
    <col min="5167" max="5167" width="4.7109375" style="3" customWidth="1"/>
    <col min="5168" max="5168" width="5" style="3" customWidth="1"/>
    <col min="5169" max="5169" width="5.42578125" style="3" customWidth="1"/>
    <col min="5170" max="5175" width="0" style="3" hidden="1" customWidth="1"/>
    <col min="5176" max="5176" width="7.85546875" style="3" customWidth="1"/>
    <col min="5177" max="5177" width="8.28515625" style="3" customWidth="1"/>
    <col min="5178" max="5178" width="7.28515625" style="3" customWidth="1"/>
    <col min="5179" max="5179" width="5" style="3" customWidth="1"/>
    <col min="5180" max="5180" width="7.42578125" style="3" customWidth="1"/>
    <col min="5181" max="5181" width="4.5703125" style="3" customWidth="1"/>
    <col min="5182" max="5182" width="4.42578125" style="3" customWidth="1"/>
    <col min="5183" max="5183" width="4.5703125" style="3" customWidth="1"/>
    <col min="5184" max="5184" width="8.42578125" style="3" customWidth="1"/>
    <col min="5185" max="5185" width="8.5703125" style="3" customWidth="1"/>
    <col min="5186" max="5186" width="7.5703125" style="3" customWidth="1"/>
    <col min="5187" max="5187" width="5" style="3" customWidth="1"/>
    <col min="5188" max="5188" width="4.85546875" style="3" customWidth="1"/>
    <col min="5189" max="5189" width="6.140625" style="3" customWidth="1"/>
    <col min="5190" max="5190" width="9.5703125" style="3" customWidth="1"/>
    <col min="5191" max="5191" width="8.5703125" style="3" customWidth="1"/>
    <col min="5192" max="5192" width="8.28515625" style="3" customWidth="1"/>
    <col min="5193" max="5193" width="7" style="3" customWidth="1"/>
    <col min="5194" max="5194" width="6.5703125" style="3" customWidth="1"/>
    <col min="5195" max="5195" width="6" style="3" customWidth="1"/>
    <col min="5196" max="5196" width="9.42578125" style="3" customWidth="1"/>
    <col min="5197" max="5197" width="9.28515625" style="3" customWidth="1"/>
    <col min="5198" max="5198" width="8" style="3" customWidth="1"/>
    <col min="5199" max="5199" width="5.7109375" style="3" customWidth="1"/>
    <col min="5200" max="5200" width="5.42578125" style="3" customWidth="1"/>
    <col min="5201" max="5201" width="7" style="3" customWidth="1"/>
    <col min="5202" max="5207" width="0" style="3" hidden="1" customWidth="1"/>
    <col min="5208" max="5210" width="9.140625" style="3"/>
    <col min="5211" max="5211" width="5.42578125" style="3" customWidth="1"/>
    <col min="5212" max="5212" width="7.7109375" style="3" customWidth="1"/>
    <col min="5213" max="5213" width="6" style="3" customWidth="1"/>
    <col min="5214" max="5219" width="0" style="3" hidden="1" customWidth="1"/>
    <col min="5220" max="5220" width="9.28515625" style="3" customWidth="1"/>
    <col min="5221" max="5221" width="10.28515625" style="3" customWidth="1"/>
    <col min="5222" max="5222" width="8.7109375" style="3" customWidth="1"/>
    <col min="5223" max="5224" width="6.140625" style="3" customWidth="1"/>
    <col min="5225" max="5225" width="6.42578125" style="3" customWidth="1"/>
    <col min="5226" max="5226" width="8.7109375" style="3" customWidth="1"/>
    <col min="5227" max="5227" width="8.140625" style="3" customWidth="1"/>
    <col min="5228" max="5228" width="8" style="3" customWidth="1"/>
    <col min="5229" max="5229" width="6.5703125" style="3" customWidth="1"/>
    <col min="5230" max="5230" width="5.7109375" style="3" customWidth="1"/>
    <col min="5231" max="5231" width="8" style="3" customWidth="1"/>
    <col min="5232" max="5243" width="0" style="3" hidden="1" customWidth="1"/>
    <col min="5244" max="5244" width="10.28515625" style="3" customWidth="1"/>
    <col min="5245" max="5245" width="9.42578125" style="3" customWidth="1"/>
    <col min="5246" max="5246" width="8.7109375" style="3" customWidth="1"/>
    <col min="5247" max="5247" width="6.140625" style="3" customWidth="1"/>
    <col min="5248" max="5249" width="5.85546875" style="3" customWidth="1"/>
    <col min="5250" max="5250" width="8.85546875" style="3" customWidth="1"/>
    <col min="5251" max="5251" width="8.5703125" style="3" customWidth="1"/>
    <col min="5252" max="5252" width="9.5703125" style="3" customWidth="1"/>
    <col min="5253" max="5253" width="6" style="3" customWidth="1"/>
    <col min="5254" max="5254" width="6.28515625" style="3" customWidth="1"/>
    <col min="5255" max="5255" width="6.5703125" style="3" customWidth="1"/>
    <col min="5256" max="5257" width="7.85546875" style="3" customWidth="1"/>
    <col min="5258" max="5258" width="7" style="3" customWidth="1"/>
    <col min="5259" max="5259" width="5.5703125" style="3" customWidth="1"/>
    <col min="5260" max="5260" width="5.85546875" style="3" customWidth="1"/>
    <col min="5261" max="5261" width="6.85546875" style="3" customWidth="1"/>
    <col min="5262" max="5262" width="9.7109375" style="3" customWidth="1"/>
    <col min="5263" max="5264" width="10.140625" style="3" customWidth="1"/>
    <col min="5265" max="5265" width="7.28515625" style="3" customWidth="1"/>
    <col min="5266" max="5266" width="6.42578125" style="3" customWidth="1"/>
    <col min="5267" max="5267" width="6.7109375" style="3" customWidth="1"/>
    <col min="5268" max="5268" width="9.5703125" style="3" customWidth="1"/>
    <col min="5269" max="5269" width="9.28515625" style="3" customWidth="1"/>
    <col min="5270" max="5270" width="8.7109375" style="3" customWidth="1"/>
    <col min="5271" max="5271" width="6.28515625" style="3" customWidth="1"/>
    <col min="5272" max="5272" width="6.5703125" style="3" customWidth="1"/>
    <col min="5273" max="5273" width="7.42578125" style="3" customWidth="1"/>
    <col min="5274" max="5274" width="7.85546875" style="3" customWidth="1"/>
    <col min="5275" max="5275" width="8.85546875" style="3" customWidth="1"/>
    <col min="5276" max="5276" width="11.28515625" style="3" customWidth="1"/>
    <col min="5277" max="5277" width="10.28515625" style="3" customWidth="1"/>
    <col min="5278" max="5278" width="10" style="3" customWidth="1"/>
    <col min="5279" max="5279" width="9.140625" style="3"/>
    <col min="5280" max="5280" width="13.28515625" style="3" customWidth="1"/>
    <col min="5281" max="5281" width="13.7109375" style="3" customWidth="1"/>
    <col min="5282" max="5282" width="12.140625" style="3" customWidth="1"/>
    <col min="5283" max="5283" width="10.42578125" style="3" customWidth="1"/>
    <col min="5284" max="5284" width="11" style="3" customWidth="1"/>
    <col min="5285" max="5285" width="11.140625" style="3" customWidth="1"/>
    <col min="5286" max="5286" width="13.85546875" style="3" customWidth="1"/>
    <col min="5287" max="5287" width="12.140625" style="3" customWidth="1"/>
    <col min="5288" max="5288" width="11.5703125" style="3" customWidth="1"/>
    <col min="5289" max="5289" width="10.28515625" style="3" customWidth="1"/>
    <col min="5290" max="5290" width="11.140625" style="3" customWidth="1"/>
    <col min="5291" max="5291" width="11.5703125" style="3" customWidth="1"/>
    <col min="5292" max="5297" width="0" style="3" hidden="1" customWidth="1"/>
    <col min="5298" max="5299" width="11" style="3" customWidth="1"/>
    <col min="5300" max="5300" width="12.42578125" style="3" customWidth="1"/>
    <col min="5301" max="5301" width="11.28515625" style="3" customWidth="1"/>
    <col min="5302" max="5302" width="11.140625" style="3" customWidth="1"/>
    <col min="5303" max="5303" width="10.7109375" style="3" customWidth="1"/>
    <col min="5304" max="5304" width="13.7109375" style="3" customWidth="1"/>
    <col min="5305" max="5305" width="12" style="3" customWidth="1"/>
    <col min="5306" max="5306" width="12.7109375" style="3" customWidth="1"/>
    <col min="5307" max="5307" width="11.85546875" style="3" customWidth="1"/>
    <col min="5308" max="5308" width="10" style="3" customWidth="1"/>
    <col min="5309" max="5309" width="9.42578125" style="3" customWidth="1"/>
    <col min="5310" max="5310" width="8.42578125" style="3" customWidth="1"/>
    <col min="5311" max="5311" width="8" style="3" customWidth="1"/>
    <col min="5312" max="5312" width="7.42578125" style="3" customWidth="1"/>
    <col min="5313" max="5313" width="7" style="3" customWidth="1"/>
    <col min="5314" max="5314" width="6.42578125" style="3" customWidth="1"/>
    <col min="5315" max="5315" width="7.42578125" style="3" customWidth="1"/>
    <col min="5316" max="5316" width="8.5703125" style="3" customWidth="1"/>
    <col min="5317" max="5317" width="7.140625" style="3" customWidth="1"/>
    <col min="5318" max="5318" width="7.85546875" style="3" customWidth="1"/>
    <col min="5319" max="5319" width="5.5703125" style="3" customWidth="1"/>
    <col min="5320" max="5320" width="5.42578125" style="3" customWidth="1"/>
    <col min="5321" max="5321" width="5.28515625" style="3" customWidth="1"/>
    <col min="5322" max="5322" width="9.5703125" style="3" customWidth="1"/>
    <col min="5323" max="5324" width="9.140625" style="3"/>
    <col min="5325" max="5325" width="10" style="3" customWidth="1"/>
    <col min="5326" max="5326" width="7.7109375" style="3" customWidth="1"/>
    <col min="5327" max="5327" width="8.7109375" style="3" customWidth="1"/>
    <col min="5328" max="5328" width="7.28515625" style="3" customWidth="1"/>
    <col min="5329" max="5329" width="7.7109375" style="3" customWidth="1"/>
    <col min="5330" max="5331" width="6.85546875" style="3" customWidth="1"/>
    <col min="5332" max="5332" width="5.5703125" style="3" customWidth="1"/>
    <col min="5333" max="5333" width="7.140625" style="3" customWidth="1"/>
    <col min="5334" max="5334" width="9.5703125" style="3" customWidth="1"/>
    <col min="5335" max="5335" width="8.28515625" style="3" customWidth="1"/>
    <col min="5336" max="5336" width="8.42578125" style="3" customWidth="1"/>
    <col min="5337" max="5337" width="7" style="3" customWidth="1"/>
    <col min="5338" max="5338" width="7.5703125" style="3" customWidth="1"/>
    <col min="5339" max="5339" width="7.28515625" style="3" customWidth="1"/>
    <col min="5340" max="5341" width="7.5703125" style="3" customWidth="1"/>
    <col min="5342" max="5342" width="9.7109375" style="3" customWidth="1"/>
    <col min="5343" max="5343" width="9.5703125" style="3" customWidth="1"/>
    <col min="5344" max="5344" width="7.7109375" style="3" customWidth="1"/>
    <col min="5345" max="5345" width="7.140625" style="3" customWidth="1"/>
    <col min="5346" max="5346" width="7.85546875" style="3" customWidth="1"/>
    <col min="5347" max="5347" width="11.28515625" style="3" customWidth="1"/>
    <col min="5348" max="5348" width="10.140625" style="3" customWidth="1"/>
    <col min="5349" max="5349" width="11.42578125" style="3" customWidth="1"/>
    <col min="5350" max="5350" width="10.140625" style="3" customWidth="1"/>
    <col min="5351" max="5351" width="9.7109375" style="3" customWidth="1"/>
    <col min="5352" max="5353" width="9.5703125" style="3" customWidth="1"/>
    <col min="5354" max="5356" width="9.140625" style="3"/>
    <col min="5357" max="5358" width="10.140625" style="3" customWidth="1"/>
    <col min="5359" max="5360" width="0" style="3" hidden="1" customWidth="1"/>
    <col min="5361" max="5361" width="10.85546875" style="3" customWidth="1"/>
    <col min="5362" max="5399" width="9.140625" style="3"/>
    <col min="5400" max="5400" width="3.5703125" style="3" customWidth="1"/>
    <col min="5401" max="5401" width="21.5703125" style="3" customWidth="1"/>
    <col min="5402" max="5402" width="10.42578125" style="3" customWidth="1"/>
    <col min="5403" max="5403" width="9.28515625" style="3" customWidth="1"/>
    <col min="5404" max="5404" width="10.42578125" style="3" customWidth="1"/>
    <col min="5405" max="5405" width="10.5703125" style="3" customWidth="1"/>
    <col min="5406" max="5406" width="0" style="3" hidden="1" customWidth="1"/>
    <col min="5407" max="5407" width="8.5703125" style="3" customWidth="1"/>
    <col min="5408" max="5408" width="9.5703125" style="3" customWidth="1"/>
    <col min="5409" max="5409" width="6.140625" style="3" customWidth="1"/>
    <col min="5410" max="5412" width="10.5703125" style="3" customWidth="1"/>
    <col min="5413" max="5413" width="10.42578125" style="3" customWidth="1"/>
    <col min="5414" max="5414" width="0" style="3" hidden="1" customWidth="1"/>
    <col min="5415" max="5415" width="6.42578125" style="3" customWidth="1"/>
    <col min="5416" max="5416" width="5.85546875" style="3" customWidth="1"/>
    <col min="5417" max="5417" width="7.5703125" style="3" customWidth="1"/>
    <col min="5418" max="5418" width="7.28515625" style="3" customWidth="1"/>
    <col min="5419" max="5419" width="7.5703125" style="3" customWidth="1"/>
    <col min="5420" max="5420" width="7.28515625" style="3" customWidth="1"/>
    <col min="5421" max="5421" width="4.85546875" style="3" customWidth="1"/>
    <col min="5422" max="5422" width="7.7109375" style="3" customWidth="1"/>
    <col min="5423" max="5423" width="4.7109375" style="3" customWidth="1"/>
    <col min="5424" max="5424" width="5" style="3" customWidth="1"/>
    <col min="5425" max="5425" width="5.42578125" style="3" customWidth="1"/>
    <col min="5426" max="5431" width="0" style="3" hidden="1" customWidth="1"/>
    <col min="5432" max="5432" width="7.85546875" style="3" customWidth="1"/>
    <col min="5433" max="5433" width="8.28515625" style="3" customWidth="1"/>
    <col min="5434" max="5434" width="7.28515625" style="3" customWidth="1"/>
    <col min="5435" max="5435" width="5" style="3" customWidth="1"/>
    <col min="5436" max="5436" width="7.42578125" style="3" customWidth="1"/>
    <col min="5437" max="5437" width="4.5703125" style="3" customWidth="1"/>
    <col min="5438" max="5438" width="4.42578125" style="3" customWidth="1"/>
    <col min="5439" max="5439" width="4.5703125" style="3" customWidth="1"/>
    <col min="5440" max="5440" width="8.42578125" style="3" customWidth="1"/>
    <col min="5441" max="5441" width="8.5703125" style="3" customWidth="1"/>
    <col min="5442" max="5442" width="7.5703125" style="3" customWidth="1"/>
    <col min="5443" max="5443" width="5" style="3" customWidth="1"/>
    <col min="5444" max="5444" width="4.85546875" style="3" customWidth="1"/>
    <col min="5445" max="5445" width="6.140625" style="3" customWidth="1"/>
    <col min="5446" max="5446" width="9.5703125" style="3" customWidth="1"/>
    <col min="5447" max="5447" width="8.5703125" style="3" customWidth="1"/>
    <col min="5448" max="5448" width="8.28515625" style="3" customWidth="1"/>
    <col min="5449" max="5449" width="7" style="3" customWidth="1"/>
    <col min="5450" max="5450" width="6.5703125" style="3" customWidth="1"/>
    <col min="5451" max="5451" width="6" style="3" customWidth="1"/>
    <col min="5452" max="5452" width="9.42578125" style="3" customWidth="1"/>
    <col min="5453" max="5453" width="9.28515625" style="3" customWidth="1"/>
    <col min="5454" max="5454" width="8" style="3" customWidth="1"/>
    <col min="5455" max="5455" width="5.7109375" style="3" customWidth="1"/>
    <col min="5456" max="5456" width="5.42578125" style="3" customWidth="1"/>
    <col min="5457" max="5457" width="7" style="3" customWidth="1"/>
    <col min="5458" max="5463" width="0" style="3" hidden="1" customWidth="1"/>
    <col min="5464" max="5466" width="9.140625" style="3"/>
    <col min="5467" max="5467" width="5.42578125" style="3" customWidth="1"/>
    <col min="5468" max="5468" width="7.7109375" style="3" customWidth="1"/>
    <col min="5469" max="5469" width="6" style="3" customWidth="1"/>
    <col min="5470" max="5475" width="0" style="3" hidden="1" customWidth="1"/>
    <col min="5476" max="5476" width="9.28515625" style="3" customWidth="1"/>
    <col min="5477" max="5477" width="10.28515625" style="3" customWidth="1"/>
    <col min="5478" max="5478" width="8.7109375" style="3" customWidth="1"/>
    <col min="5479" max="5480" width="6.140625" style="3" customWidth="1"/>
    <col min="5481" max="5481" width="6.42578125" style="3" customWidth="1"/>
    <col min="5482" max="5482" width="8.7109375" style="3" customWidth="1"/>
    <col min="5483" max="5483" width="8.140625" style="3" customWidth="1"/>
    <col min="5484" max="5484" width="8" style="3" customWidth="1"/>
    <col min="5485" max="5485" width="6.5703125" style="3" customWidth="1"/>
    <col min="5486" max="5486" width="5.7109375" style="3" customWidth="1"/>
    <col min="5487" max="5487" width="8" style="3" customWidth="1"/>
    <col min="5488" max="5499" width="0" style="3" hidden="1" customWidth="1"/>
    <col min="5500" max="5500" width="10.28515625" style="3" customWidth="1"/>
    <col min="5501" max="5501" width="9.42578125" style="3" customWidth="1"/>
    <col min="5502" max="5502" width="8.7109375" style="3" customWidth="1"/>
    <col min="5503" max="5503" width="6.140625" style="3" customWidth="1"/>
    <col min="5504" max="5505" width="5.85546875" style="3" customWidth="1"/>
    <col min="5506" max="5506" width="8.85546875" style="3" customWidth="1"/>
    <col min="5507" max="5507" width="8.5703125" style="3" customWidth="1"/>
    <col min="5508" max="5508" width="9.5703125" style="3" customWidth="1"/>
    <col min="5509" max="5509" width="6" style="3" customWidth="1"/>
    <col min="5510" max="5510" width="6.28515625" style="3" customWidth="1"/>
    <col min="5511" max="5511" width="6.5703125" style="3" customWidth="1"/>
    <col min="5512" max="5513" width="7.85546875" style="3" customWidth="1"/>
    <col min="5514" max="5514" width="7" style="3" customWidth="1"/>
    <col min="5515" max="5515" width="5.5703125" style="3" customWidth="1"/>
    <col min="5516" max="5516" width="5.85546875" style="3" customWidth="1"/>
    <col min="5517" max="5517" width="6.85546875" style="3" customWidth="1"/>
    <col min="5518" max="5518" width="9.7109375" style="3" customWidth="1"/>
    <col min="5519" max="5520" width="10.140625" style="3" customWidth="1"/>
    <col min="5521" max="5521" width="7.28515625" style="3" customWidth="1"/>
    <col min="5522" max="5522" width="6.42578125" style="3" customWidth="1"/>
    <col min="5523" max="5523" width="6.7109375" style="3" customWidth="1"/>
    <col min="5524" max="5524" width="9.5703125" style="3" customWidth="1"/>
    <col min="5525" max="5525" width="9.28515625" style="3" customWidth="1"/>
    <col min="5526" max="5526" width="8.7109375" style="3" customWidth="1"/>
    <col min="5527" max="5527" width="6.28515625" style="3" customWidth="1"/>
    <col min="5528" max="5528" width="6.5703125" style="3" customWidth="1"/>
    <col min="5529" max="5529" width="7.42578125" style="3" customWidth="1"/>
    <col min="5530" max="5530" width="7.85546875" style="3" customWidth="1"/>
    <col min="5531" max="5531" width="8.85546875" style="3" customWidth="1"/>
    <col min="5532" max="5532" width="11.28515625" style="3" customWidth="1"/>
    <col min="5533" max="5533" width="10.28515625" style="3" customWidth="1"/>
    <col min="5534" max="5534" width="10" style="3" customWidth="1"/>
    <col min="5535" max="5535" width="9.140625" style="3"/>
    <col min="5536" max="5536" width="13.28515625" style="3" customWidth="1"/>
    <col min="5537" max="5537" width="13.7109375" style="3" customWidth="1"/>
    <col min="5538" max="5538" width="12.140625" style="3" customWidth="1"/>
    <col min="5539" max="5539" width="10.42578125" style="3" customWidth="1"/>
    <col min="5540" max="5540" width="11" style="3" customWidth="1"/>
    <col min="5541" max="5541" width="11.140625" style="3" customWidth="1"/>
    <col min="5542" max="5542" width="13.85546875" style="3" customWidth="1"/>
    <col min="5543" max="5543" width="12.140625" style="3" customWidth="1"/>
    <col min="5544" max="5544" width="11.5703125" style="3" customWidth="1"/>
    <col min="5545" max="5545" width="10.28515625" style="3" customWidth="1"/>
    <col min="5546" max="5546" width="11.140625" style="3" customWidth="1"/>
    <col min="5547" max="5547" width="11.5703125" style="3" customWidth="1"/>
    <col min="5548" max="5553" width="0" style="3" hidden="1" customWidth="1"/>
    <col min="5554" max="5555" width="11" style="3" customWidth="1"/>
    <col min="5556" max="5556" width="12.42578125" style="3" customWidth="1"/>
    <col min="5557" max="5557" width="11.28515625" style="3" customWidth="1"/>
    <col min="5558" max="5558" width="11.140625" style="3" customWidth="1"/>
    <col min="5559" max="5559" width="10.7109375" style="3" customWidth="1"/>
    <col min="5560" max="5560" width="13.7109375" style="3" customWidth="1"/>
    <col min="5561" max="5561" width="12" style="3" customWidth="1"/>
    <col min="5562" max="5562" width="12.7109375" style="3" customWidth="1"/>
    <col min="5563" max="5563" width="11.85546875" style="3" customWidth="1"/>
    <col min="5564" max="5564" width="10" style="3" customWidth="1"/>
    <col min="5565" max="5565" width="9.42578125" style="3" customWidth="1"/>
    <col min="5566" max="5566" width="8.42578125" style="3" customWidth="1"/>
    <col min="5567" max="5567" width="8" style="3" customWidth="1"/>
    <col min="5568" max="5568" width="7.42578125" style="3" customWidth="1"/>
    <col min="5569" max="5569" width="7" style="3" customWidth="1"/>
    <col min="5570" max="5570" width="6.42578125" style="3" customWidth="1"/>
    <col min="5571" max="5571" width="7.42578125" style="3" customWidth="1"/>
    <col min="5572" max="5572" width="8.5703125" style="3" customWidth="1"/>
    <col min="5573" max="5573" width="7.140625" style="3" customWidth="1"/>
    <col min="5574" max="5574" width="7.85546875" style="3" customWidth="1"/>
    <col min="5575" max="5575" width="5.5703125" style="3" customWidth="1"/>
    <col min="5576" max="5576" width="5.42578125" style="3" customWidth="1"/>
    <col min="5577" max="5577" width="5.28515625" style="3" customWidth="1"/>
    <col min="5578" max="5578" width="9.5703125" style="3" customWidth="1"/>
    <col min="5579" max="5580" width="9.140625" style="3"/>
    <col min="5581" max="5581" width="10" style="3" customWidth="1"/>
    <col min="5582" max="5582" width="7.7109375" style="3" customWidth="1"/>
    <col min="5583" max="5583" width="8.7109375" style="3" customWidth="1"/>
    <col min="5584" max="5584" width="7.28515625" style="3" customWidth="1"/>
    <col min="5585" max="5585" width="7.7109375" style="3" customWidth="1"/>
    <col min="5586" max="5587" width="6.85546875" style="3" customWidth="1"/>
    <col min="5588" max="5588" width="5.5703125" style="3" customWidth="1"/>
    <col min="5589" max="5589" width="7.140625" style="3" customWidth="1"/>
    <col min="5590" max="5590" width="9.5703125" style="3" customWidth="1"/>
    <col min="5591" max="5591" width="8.28515625" style="3" customWidth="1"/>
    <col min="5592" max="5592" width="8.42578125" style="3" customWidth="1"/>
    <col min="5593" max="5593" width="7" style="3" customWidth="1"/>
    <col min="5594" max="5594" width="7.5703125" style="3" customWidth="1"/>
    <col min="5595" max="5595" width="7.28515625" style="3" customWidth="1"/>
    <col min="5596" max="5597" width="7.5703125" style="3" customWidth="1"/>
    <col min="5598" max="5598" width="9.7109375" style="3" customWidth="1"/>
    <col min="5599" max="5599" width="9.5703125" style="3" customWidth="1"/>
    <col min="5600" max="5600" width="7.7109375" style="3" customWidth="1"/>
    <col min="5601" max="5601" width="7.140625" style="3" customWidth="1"/>
    <col min="5602" max="5602" width="7.85546875" style="3" customWidth="1"/>
    <col min="5603" max="5603" width="11.28515625" style="3" customWidth="1"/>
    <col min="5604" max="5604" width="10.140625" style="3" customWidth="1"/>
    <col min="5605" max="5605" width="11.42578125" style="3" customWidth="1"/>
    <col min="5606" max="5606" width="10.140625" style="3" customWidth="1"/>
    <col min="5607" max="5607" width="9.7109375" style="3" customWidth="1"/>
    <col min="5608" max="5609" width="9.5703125" style="3" customWidth="1"/>
    <col min="5610" max="5612" width="9.140625" style="3"/>
    <col min="5613" max="5614" width="10.140625" style="3" customWidth="1"/>
    <col min="5615" max="5616" width="0" style="3" hidden="1" customWidth="1"/>
    <col min="5617" max="5617" width="10.85546875" style="3" customWidth="1"/>
    <col min="5618" max="5655" width="9.140625" style="3"/>
    <col min="5656" max="5656" width="3.5703125" style="3" customWidth="1"/>
    <col min="5657" max="5657" width="21.5703125" style="3" customWidth="1"/>
    <col min="5658" max="5658" width="10.42578125" style="3" customWidth="1"/>
    <col min="5659" max="5659" width="9.28515625" style="3" customWidth="1"/>
    <col min="5660" max="5660" width="10.42578125" style="3" customWidth="1"/>
    <col min="5661" max="5661" width="10.5703125" style="3" customWidth="1"/>
    <col min="5662" max="5662" width="0" style="3" hidden="1" customWidth="1"/>
    <col min="5663" max="5663" width="8.5703125" style="3" customWidth="1"/>
    <col min="5664" max="5664" width="9.5703125" style="3" customWidth="1"/>
    <col min="5665" max="5665" width="6.140625" style="3" customWidth="1"/>
    <col min="5666" max="5668" width="10.5703125" style="3" customWidth="1"/>
    <col min="5669" max="5669" width="10.42578125" style="3" customWidth="1"/>
    <col min="5670" max="5670" width="0" style="3" hidden="1" customWidth="1"/>
    <col min="5671" max="5671" width="6.42578125" style="3" customWidth="1"/>
    <col min="5672" max="5672" width="5.85546875" style="3" customWidth="1"/>
    <col min="5673" max="5673" width="7.5703125" style="3" customWidth="1"/>
    <col min="5674" max="5674" width="7.28515625" style="3" customWidth="1"/>
    <col min="5675" max="5675" width="7.5703125" style="3" customWidth="1"/>
    <col min="5676" max="5676" width="7.28515625" style="3" customWidth="1"/>
    <col min="5677" max="5677" width="4.85546875" style="3" customWidth="1"/>
    <col min="5678" max="5678" width="7.7109375" style="3" customWidth="1"/>
    <col min="5679" max="5679" width="4.7109375" style="3" customWidth="1"/>
    <col min="5680" max="5680" width="5" style="3" customWidth="1"/>
    <col min="5681" max="5681" width="5.42578125" style="3" customWidth="1"/>
    <col min="5682" max="5687" width="0" style="3" hidden="1" customWidth="1"/>
    <col min="5688" max="5688" width="7.85546875" style="3" customWidth="1"/>
    <col min="5689" max="5689" width="8.28515625" style="3" customWidth="1"/>
    <col min="5690" max="5690" width="7.28515625" style="3" customWidth="1"/>
    <col min="5691" max="5691" width="5" style="3" customWidth="1"/>
    <col min="5692" max="5692" width="7.42578125" style="3" customWidth="1"/>
    <col min="5693" max="5693" width="4.5703125" style="3" customWidth="1"/>
    <col min="5694" max="5694" width="4.42578125" style="3" customWidth="1"/>
    <col min="5695" max="5695" width="4.5703125" style="3" customWidth="1"/>
    <col min="5696" max="5696" width="8.42578125" style="3" customWidth="1"/>
    <col min="5697" max="5697" width="8.5703125" style="3" customWidth="1"/>
    <col min="5698" max="5698" width="7.5703125" style="3" customWidth="1"/>
    <col min="5699" max="5699" width="5" style="3" customWidth="1"/>
    <col min="5700" max="5700" width="4.85546875" style="3" customWidth="1"/>
    <col min="5701" max="5701" width="6.140625" style="3" customWidth="1"/>
    <col min="5702" max="5702" width="9.5703125" style="3" customWidth="1"/>
    <col min="5703" max="5703" width="8.5703125" style="3" customWidth="1"/>
    <col min="5704" max="5704" width="8.28515625" style="3" customWidth="1"/>
    <col min="5705" max="5705" width="7" style="3" customWidth="1"/>
    <col min="5706" max="5706" width="6.5703125" style="3" customWidth="1"/>
    <col min="5707" max="5707" width="6" style="3" customWidth="1"/>
    <col min="5708" max="5708" width="9.42578125" style="3" customWidth="1"/>
    <col min="5709" max="5709" width="9.28515625" style="3" customWidth="1"/>
    <col min="5710" max="5710" width="8" style="3" customWidth="1"/>
    <col min="5711" max="5711" width="5.7109375" style="3" customWidth="1"/>
    <col min="5712" max="5712" width="5.42578125" style="3" customWidth="1"/>
    <col min="5713" max="5713" width="7" style="3" customWidth="1"/>
    <col min="5714" max="5719" width="0" style="3" hidden="1" customWidth="1"/>
    <col min="5720" max="5722" width="9.140625" style="3"/>
    <col min="5723" max="5723" width="5.42578125" style="3" customWidth="1"/>
    <col min="5724" max="5724" width="7.7109375" style="3" customWidth="1"/>
    <col min="5725" max="5725" width="6" style="3" customWidth="1"/>
    <col min="5726" max="5731" width="0" style="3" hidden="1" customWidth="1"/>
    <col min="5732" max="5732" width="9.28515625" style="3" customWidth="1"/>
    <col min="5733" max="5733" width="10.28515625" style="3" customWidth="1"/>
    <col min="5734" max="5734" width="8.7109375" style="3" customWidth="1"/>
    <col min="5735" max="5736" width="6.140625" style="3" customWidth="1"/>
    <col min="5737" max="5737" width="6.42578125" style="3" customWidth="1"/>
    <col min="5738" max="5738" width="8.7109375" style="3" customWidth="1"/>
    <col min="5739" max="5739" width="8.140625" style="3" customWidth="1"/>
    <col min="5740" max="5740" width="8" style="3" customWidth="1"/>
    <col min="5741" max="5741" width="6.5703125" style="3" customWidth="1"/>
    <col min="5742" max="5742" width="5.7109375" style="3" customWidth="1"/>
    <col min="5743" max="5743" width="8" style="3" customWidth="1"/>
    <col min="5744" max="5755" width="0" style="3" hidden="1" customWidth="1"/>
    <col min="5756" max="5756" width="10.28515625" style="3" customWidth="1"/>
    <col min="5757" max="5757" width="9.42578125" style="3" customWidth="1"/>
    <col min="5758" max="5758" width="8.7109375" style="3" customWidth="1"/>
    <col min="5759" max="5759" width="6.140625" style="3" customWidth="1"/>
    <col min="5760" max="5761" width="5.85546875" style="3" customWidth="1"/>
    <col min="5762" max="5762" width="8.85546875" style="3" customWidth="1"/>
    <col min="5763" max="5763" width="8.5703125" style="3" customWidth="1"/>
    <col min="5764" max="5764" width="9.5703125" style="3" customWidth="1"/>
    <col min="5765" max="5765" width="6" style="3" customWidth="1"/>
    <col min="5766" max="5766" width="6.28515625" style="3" customWidth="1"/>
    <col min="5767" max="5767" width="6.5703125" style="3" customWidth="1"/>
    <col min="5768" max="5769" width="7.85546875" style="3" customWidth="1"/>
    <col min="5770" max="5770" width="7" style="3" customWidth="1"/>
    <col min="5771" max="5771" width="5.5703125" style="3" customWidth="1"/>
    <col min="5772" max="5772" width="5.85546875" style="3" customWidth="1"/>
    <col min="5773" max="5773" width="6.85546875" style="3" customWidth="1"/>
    <col min="5774" max="5774" width="9.7109375" style="3" customWidth="1"/>
    <col min="5775" max="5776" width="10.140625" style="3" customWidth="1"/>
    <col min="5777" max="5777" width="7.28515625" style="3" customWidth="1"/>
    <col min="5778" max="5778" width="6.42578125" style="3" customWidth="1"/>
    <col min="5779" max="5779" width="6.7109375" style="3" customWidth="1"/>
    <col min="5780" max="5780" width="9.5703125" style="3" customWidth="1"/>
    <col min="5781" max="5781" width="9.28515625" style="3" customWidth="1"/>
    <col min="5782" max="5782" width="8.7109375" style="3" customWidth="1"/>
    <col min="5783" max="5783" width="6.28515625" style="3" customWidth="1"/>
    <col min="5784" max="5784" width="6.5703125" style="3" customWidth="1"/>
    <col min="5785" max="5785" width="7.42578125" style="3" customWidth="1"/>
    <col min="5786" max="5786" width="7.85546875" style="3" customWidth="1"/>
    <col min="5787" max="5787" width="8.85546875" style="3" customWidth="1"/>
    <col min="5788" max="5788" width="11.28515625" style="3" customWidth="1"/>
    <col min="5789" max="5789" width="10.28515625" style="3" customWidth="1"/>
    <col min="5790" max="5790" width="10" style="3" customWidth="1"/>
    <col min="5791" max="5791" width="9.140625" style="3"/>
    <col min="5792" max="5792" width="13.28515625" style="3" customWidth="1"/>
    <col min="5793" max="5793" width="13.7109375" style="3" customWidth="1"/>
    <col min="5794" max="5794" width="12.140625" style="3" customWidth="1"/>
    <col min="5795" max="5795" width="10.42578125" style="3" customWidth="1"/>
    <col min="5796" max="5796" width="11" style="3" customWidth="1"/>
    <col min="5797" max="5797" width="11.140625" style="3" customWidth="1"/>
    <col min="5798" max="5798" width="13.85546875" style="3" customWidth="1"/>
    <col min="5799" max="5799" width="12.140625" style="3" customWidth="1"/>
    <col min="5800" max="5800" width="11.5703125" style="3" customWidth="1"/>
    <col min="5801" max="5801" width="10.28515625" style="3" customWidth="1"/>
    <col min="5802" max="5802" width="11.140625" style="3" customWidth="1"/>
    <col min="5803" max="5803" width="11.5703125" style="3" customWidth="1"/>
    <col min="5804" max="5809" width="0" style="3" hidden="1" customWidth="1"/>
    <col min="5810" max="5811" width="11" style="3" customWidth="1"/>
    <col min="5812" max="5812" width="12.42578125" style="3" customWidth="1"/>
    <col min="5813" max="5813" width="11.28515625" style="3" customWidth="1"/>
    <col min="5814" max="5814" width="11.140625" style="3" customWidth="1"/>
    <col min="5815" max="5815" width="10.7109375" style="3" customWidth="1"/>
    <col min="5816" max="5816" width="13.7109375" style="3" customWidth="1"/>
    <col min="5817" max="5817" width="12" style="3" customWidth="1"/>
    <col min="5818" max="5818" width="12.7109375" style="3" customWidth="1"/>
    <col min="5819" max="5819" width="11.85546875" style="3" customWidth="1"/>
    <col min="5820" max="5820" width="10" style="3" customWidth="1"/>
    <col min="5821" max="5821" width="9.42578125" style="3" customWidth="1"/>
    <col min="5822" max="5822" width="8.42578125" style="3" customWidth="1"/>
    <col min="5823" max="5823" width="8" style="3" customWidth="1"/>
    <col min="5824" max="5824" width="7.42578125" style="3" customWidth="1"/>
    <col min="5825" max="5825" width="7" style="3" customWidth="1"/>
    <col min="5826" max="5826" width="6.42578125" style="3" customWidth="1"/>
    <col min="5827" max="5827" width="7.42578125" style="3" customWidth="1"/>
    <col min="5828" max="5828" width="8.5703125" style="3" customWidth="1"/>
    <col min="5829" max="5829" width="7.140625" style="3" customWidth="1"/>
    <col min="5830" max="5830" width="7.85546875" style="3" customWidth="1"/>
    <col min="5831" max="5831" width="5.5703125" style="3" customWidth="1"/>
    <col min="5832" max="5832" width="5.42578125" style="3" customWidth="1"/>
    <col min="5833" max="5833" width="5.28515625" style="3" customWidth="1"/>
    <col min="5834" max="5834" width="9.5703125" style="3" customWidth="1"/>
    <col min="5835" max="5836" width="9.140625" style="3"/>
    <col min="5837" max="5837" width="10" style="3" customWidth="1"/>
    <col min="5838" max="5838" width="7.7109375" style="3" customWidth="1"/>
    <col min="5839" max="5839" width="8.7109375" style="3" customWidth="1"/>
    <col min="5840" max="5840" width="7.28515625" style="3" customWidth="1"/>
    <col min="5841" max="5841" width="7.7109375" style="3" customWidth="1"/>
    <col min="5842" max="5843" width="6.85546875" style="3" customWidth="1"/>
    <col min="5844" max="5844" width="5.5703125" style="3" customWidth="1"/>
    <col min="5845" max="5845" width="7.140625" style="3" customWidth="1"/>
    <col min="5846" max="5846" width="9.5703125" style="3" customWidth="1"/>
    <col min="5847" max="5847" width="8.28515625" style="3" customWidth="1"/>
    <col min="5848" max="5848" width="8.42578125" style="3" customWidth="1"/>
    <col min="5849" max="5849" width="7" style="3" customWidth="1"/>
    <col min="5850" max="5850" width="7.5703125" style="3" customWidth="1"/>
    <col min="5851" max="5851" width="7.28515625" style="3" customWidth="1"/>
    <col min="5852" max="5853" width="7.5703125" style="3" customWidth="1"/>
    <col min="5854" max="5854" width="9.7109375" style="3" customWidth="1"/>
    <col min="5855" max="5855" width="9.5703125" style="3" customWidth="1"/>
    <col min="5856" max="5856" width="7.7109375" style="3" customWidth="1"/>
    <col min="5857" max="5857" width="7.140625" style="3" customWidth="1"/>
    <col min="5858" max="5858" width="7.85546875" style="3" customWidth="1"/>
    <col min="5859" max="5859" width="11.28515625" style="3" customWidth="1"/>
    <col min="5860" max="5860" width="10.140625" style="3" customWidth="1"/>
    <col min="5861" max="5861" width="11.42578125" style="3" customWidth="1"/>
    <col min="5862" max="5862" width="10.140625" style="3" customWidth="1"/>
    <col min="5863" max="5863" width="9.7109375" style="3" customWidth="1"/>
    <col min="5864" max="5865" width="9.5703125" style="3" customWidth="1"/>
    <col min="5866" max="5868" width="9.140625" style="3"/>
    <col min="5869" max="5870" width="10.140625" style="3" customWidth="1"/>
    <col min="5871" max="5872" width="0" style="3" hidden="1" customWidth="1"/>
    <col min="5873" max="5873" width="10.85546875" style="3" customWidth="1"/>
    <col min="5874" max="5911" width="9.140625" style="3"/>
    <col min="5912" max="5912" width="3.5703125" style="3" customWidth="1"/>
    <col min="5913" max="5913" width="21.5703125" style="3" customWidth="1"/>
    <col min="5914" max="5914" width="10.42578125" style="3" customWidth="1"/>
    <col min="5915" max="5915" width="9.28515625" style="3" customWidth="1"/>
    <col min="5916" max="5916" width="10.42578125" style="3" customWidth="1"/>
    <col min="5917" max="5917" width="10.5703125" style="3" customWidth="1"/>
    <col min="5918" max="5918" width="0" style="3" hidden="1" customWidth="1"/>
    <col min="5919" max="5919" width="8.5703125" style="3" customWidth="1"/>
    <col min="5920" max="5920" width="9.5703125" style="3" customWidth="1"/>
    <col min="5921" max="5921" width="6.140625" style="3" customWidth="1"/>
    <col min="5922" max="5924" width="10.5703125" style="3" customWidth="1"/>
    <col min="5925" max="5925" width="10.42578125" style="3" customWidth="1"/>
    <col min="5926" max="5926" width="0" style="3" hidden="1" customWidth="1"/>
    <col min="5927" max="5927" width="6.42578125" style="3" customWidth="1"/>
    <col min="5928" max="5928" width="5.85546875" style="3" customWidth="1"/>
    <col min="5929" max="5929" width="7.5703125" style="3" customWidth="1"/>
    <col min="5930" max="5930" width="7.28515625" style="3" customWidth="1"/>
    <col min="5931" max="5931" width="7.5703125" style="3" customWidth="1"/>
    <col min="5932" max="5932" width="7.28515625" style="3" customWidth="1"/>
    <col min="5933" max="5933" width="4.85546875" style="3" customWidth="1"/>
    <col min="5934" max="5934" width="7.7109375" style="3" customWidth="1"/>
    <col min="5935" max="5935" width="4.7109375" style="3" customWidth="1"/>
    <col min="5936" max="5936" width="5" style="3" customWidth="1"/>
    <col min="5937" max="5937" width="5.42578125" style="3" customWidth="1"/>
    <col min="5938" max="5943" width="0" style="3" hidden="1" customWidth="1"/>
    <col min="5944" max="5944" width="7.85546875" style="3" customWidth="1"/>
    <col min="5945" max="5945" width="8.28515625" style="3" customWidth="1"/>
    <col min="5946" max="5946" width="7.28515625" style="3" customWidth="1"/>
    <col min="5947" max="5947" width="5" style="3" customWidth="1"/>
    <col min="5948" max="5948" width="7.42578125" style="3" customWidth="1"/>
    <col min="5949" max="5949" width="4.5703125" style="3" customWidth="1"/>
    <col min="5950" max="5950" width="4.42578125" style="3" customWidth="1"/>
    <col min="5951" max="5951" width="4.5703125" style="3" customWidth="1"/>
    <col min="5952" max="5952" width="8.42578125" style="3" customWidth="1"/>
    <col min="5953" max="5953" width="8.5703125" style="3" customWidth="1"/>
    <col min="5954" max="5954" width="7.5703125" style="3" customWidth="1"/>
    <col min="5955" max="5955" width="5" style="3" customWidth="1"/>
    <col min="5956" max="5956" width="4.85546875" style="3" customWidth="1"/>
    <col min="5957" max="5957" width="6.140625" style="3" customWidth="1"/>
    <col min="5958" max="5958" width="9.5703125" style="3" customWidth="1"/>
    <col min="5959" max="5959" width="8.5703125" style="3" customWidth="1"/>
    <col min="5960" max="5960" width="8.28515625" style="3" customWidth="1"/>
    <col min="5961" max="5961" width="7" style="3" customWidth="1"/>
    <col min="5962" max="5962" width="6.5703125" style="3" customWidth="1"/>
    <col min="5963" max="5963" width="6" style="3" customWidth="1"/>
    <col min="5964" max="5964" width="9.42578125" style="3" customWidth="1"/>
    <col min="5965" max="5965" width="9.28515625" style="3" customWidth="1"/>
    <col min="5966" max="5966" width="8" style="3" customWidth="1"/>
    <col min="5967" max="5967" width="5.7109375" style="3" customWidth="1"/>
    <col min="5968" max="5968" width="5.42578125" style="3" customWidth="1"/>
    <col min="5969" max="5969" width="7" style="3" customWidth="1"/>
    <col min="5970" max="5975" width="0" style="3" hidden="1" customWidth="1"/>
    <col min="5976" max="5978" width="9.140625" style="3"/>
    <col min="5979" max="5979" width="5.42578125" style="3" customWidth="1"/>
    <col min="5980" max="5980" width="7.7109375" style="3" customWidth="1"/>
    <col min="5981" max="5981" width="6" style="3" customWidth="1"/>
    <col min="5982" max="5987" width="0" style="3" hidden="1" customWidth="1"/>
    <col min="5988" max="5988" width="9.28515625" style="3" customWidth="1"/>
    <col min="5989" max="5989" width="10.28515625" style="3" customWidth="1"/>
    <col min="5990" max="5990" width="8.7109375" style="3" customWidth="1"/>
    <col min="5991" max="5992" width="6.140625" style="3" customWidth="1"/>
    <col min="5993" max="5993" width="6.42578125" style="3" customWidth="1"/>
    <col min="5994" max="5994" width="8.7109375" style="3" customWidth="1"/>
    <col min="5995" max="5995" width="8.140625" style="3" customWidth="1"/>
    <col min="5996" max="5996" width="8" style="3" customWidth="1"/>
    <col min="5997" max="5997" width="6.5703125" style="3" customWidth="1"/>
    <col min="5998" max="5998" width="5.7109375" style="3" customWidth="1"/>
    <col min="5999" max="5999" width="8" style="3" customWidth="1"/>
    <col min="6000" max="6011" width="0" style="3" hidden="1" customWidth="1"/>
    <col min="6012" max="6012" width="10.28515625" style="3" customWidth="1"/>
    <col min="6013" max="6013" width="9.42578125" style="3" customWidth="1"/>
    <col min="6014" max="6014" width="8.7109375" style="3" customWidth="1"/>
    <col min="6015" max="6015" width="6.140625" style="3" customWidth="1"/>
    <col min="6016" max="6017" width="5.85546875" style="3" customWidth="1"/>
    <col min="6018" max="6018" width="8.85546875" style="3" customWidth="1"/>
    <col min="6019" max="6019" width="8.5703125" style="3" customWidth="1"/>
    <col min="6020" max="6020" width="9.5703125" style="3" customWidth="1"/>
    <col min="6021" max="6021" width="6" style="3" customWidth="1"/>
    <col min="6022" max="6022" width="6.28515625" style="3" customWidth="1"/>
    <col min="6023" max="6023" width="6.5703125" style="3" customWidth="1"/>
    <col min="6024" max="6025" width="7.85546875" style="3" customWidth="1"/>
    <col min="6026" max="6026" width="7" style="3" customWidth="1"/>
    <col min="6027" max="6027" width="5.5703125" style="3" customWidth="1"/>
    <col min="6028" max="6028" width="5.85546875" style="3" customWidth="1"/>
    <col min="6029" max="6029" width="6.85546875" style="3" customWidth="1"/>
    <col min="6030" max="6030" width="9.7109375" style="3" customWidth="1"/>
    <col min="6031" max="6032" width="10.140625" style="3" customWidth="1"/>
    <col min="6033" max="6033" width="7.28515625" style="3" customWidth="1"/>
    <col min="6034" max="6034" width="6.42578125" style="3" customWidth="1"/>
    <col min="6035" max="6035" width="6.7109375" style="3" customWidth="1"/>
    <col min="6036" max="6036" width="9.5703125" style="3" customWidth="1"/>
    <col min="6037" max="6037" width="9.28515625" style="3" customWidth="1"/>
    <col min="6038" max="6038" width="8.7109375" style="3" customWidth="1"/>
    <col min="6039" max="6039" width="6.28515625" style="3" customWidth="1"/>
    <col min="6040" max="6040" width="6.5703125" style="3" customWidth="1"/>
    <col min="6041" max="6041" width="7.42578125" style="3" customWidth="1"/>
    <col min="6042" max="6042" width="7.85546875" style="3" customWidth="1"/>
    <col min="6043" max="6043" width="8.85546875" style="3" customWidth="1"/>
    <col min="6044" max="6044" width="11.28515625" style="3" customWidth="1"/>
    <col min="6045" max="6045" width="10.28515625" style="3" customWidth="1"/>
    <col min="6046" max="6046" width="10" style="3" customWidth="1"/>
    <col min="6047" max="6047" width="9.140625" style="3"/>
    <col min="6048" max="6048" width="13.28515625" style="3" customWidth="1"/>
    <col min="6049" max="6049" width="13.7109375" style="3" customWidth="1"/>
    <col min="6050" max="6050" width="12.140625" style="3" customWidth="1"/>
    <col min="6051" max="6051" width="10.42578125" style="3" customWidth="1"/>
    <col min="6052" max="6052" width="11" style="3" customWidth="1"/>
    <col min="6053" max="6053" width="11.140625" style="3" customWidth="1"/>
    <col min="6054" max="6054" width="13.85546875" style="3" customWidth="1"/>
    <col min="6055" max="6055" width="12.140625" style="3" customWidth="1"/>
    <col min="6056" max="6056" width="11.5703125" style="3" customWidth="1"/>
    <col min="6057" max="6057" width="10.28515625" style="3" customWidth="1"/>
    <col min="6058" max="6058" width="11.140625" style="3" customWidth="1"/>
    <col min="6059" max="6059" width="11.5703125" style="3" customWidth="1"/>
    <col min="6060" max="6065" width="0" style="3" hidden="1" customWidth="1"/>
    <col min="6066" max="6067" width="11" style="3" customWidth="1"/>
    <col min="6068" max="6068" width="12.42578125" style="3" customWidth="1"/>
    <col min="6069" max="6069" width="11.28515625" style="3" customWidth="1"/>
    <col min="6070" max="6070" width="11.140625" style="3" customWidth="1"/>
    <col min="6071" max="6071" width="10.7109375" style="3" customWidth="1"/>
    <col min="6072" max="6072" width="13.7109375" style="3" customWidth="1"/>
    <col min="6073" max="6073" width="12" style="3" customWidth="1"/>
    <col min="6074" max="6074" width="12.7109375" style="3" customWidth="1"/>
    <col min="6075" max="6075" width="11.85546875" style="3" customWidth="1"/>
    <col min="6076" max="6076" width="10" style="3" customWidth="1"/>
    <col min="6077" max="6077" width="9.42578125" style="3" customWidth="1"/>
    <col min="6078" max="6078" width="8.42578125" style="3" customWidth="1"/>
    <col min="6079" max="6079" width="8" style="3" customWidth="1"/>
    <col min="6080" max="6080" width="7.42578125" style="3" customWidth="1"/>
    <col min="6081" max="6081" width="7" style="3" customWidth="1"/>
    <col min="6082" max="6082" width="6.42578125" style="3" customWidth="1"/>
    <col min="6083" max="6083" width="7.42578125" style="3" customWidth="1"/>
    <col min="6084" max="6084" width="8.5703125" style="3" customWidth="1"/>
    <col min="6085" max="6085" width="7.140625" style="3" customWidth="1"/>
    <col min="6086" max="6086" width="7.85546875" style="3" customWidth="1"/>
    <col min="6087" max="6087" width="5.5703125" style="3" customWidth="1"/>
    <col min="6088" max="6088" width="5.42578125" style="3" customWidth="1"/>
    <col min="6089" max="6089" width="5.28515625" style="3" customWidth="1"/>
    <col min="6090" max="6090" width="9.5703125" style="3" customWidth="1"/>
    <col min="6091" max="6092" width="9.140625" style="3"/>
    <col min="6093" max="6093" width="10" style="3" customWidth="1"/>
    <col min="6094" max="6094" width="7.7109375" style="3" customWidth="1"/>
    <col min="6095" max="6095" width="8.7109375" style="3" customWidth="1"/>
    <col min="6096" max="6096" width="7.28515625" style="3" customWidth="1"/>
    <col min="6097" max="6097" width="7.7109375" style="3" customWidth="1"/>
    <col min="6098" max="6099" width="6.85546875" style="3" customWidth="1"/>
    <col min="6100" max="6100" width="5.5703125" style="3" customWidth="1"/>
    <col min="6101" max="6101" width="7.140625" style="3" customWidth="1"/>
    <col min="6102" max="6102" width="9.5703125" style="3" customWidth="1"/>
    <col min="6103" max="6103" width="8.28515625" style="3" customWidth="1"/>
    <col min="6104" max="6104" width="8.42578125" style="3" customWidth="1"/>
    <col min="6105" max="6105" width="7" style="3" customWidth="1"/>
    <col min="6106" max="6106" width="7.5703125" style="3" customWidth="1"/>
    <col min="6107" max="6107" width="7.28515625" style="3" customWidth="1"/>
    <col min="6108" max="6109" width="7.5703125" style="3" customWidth="1"/>
    <col min="6110" max="6110" width="9.7109375" style="3" customWidth="1"/>
    <col min="6111" max="6111" width="9.5703125" style="3" customWidth="1"/>
    <col min="6112" max="6112" width="7.7109375" style="3" customWidth="1"/>
    <col min="6113" max="6113" width="7.140625" style="3" customWidth="1"/>
    <col min="6114" max="6114" width="7.85546875" style="3" customWidth="1"/>
    <col min="6115" max="6115" width="11.28515625" style="3" customWidth="1"/>
    <col min="6116" max="6116" width="10.140625" style="3" customWidth="1"/>
    <col min="6117" max="6117" width="11.42578125" style="3" customWidth="1"/>
    <col min="6118" max="6118" width="10.140625" style="3" customWidth="1"/>
    <col min="6119" max="6119" width="9.7109375" style="3" customWidth="1"/>
    <col min="6120" max="6121" width="9.5703125" style="3" customWidth="1"/>
    <col min="6122" max="6124" width="9.140625" style="3"/>
    <col min="6125" max="6126" width="10.140625" style="3" customWidth="1"/>
    <col min="6127" max="6128" width="0" style="3" hidden="1" customWidth="1"/>
    <col min="6129" max="6129" width="10.85546875" style="3" customWidth="1"/>
    <col min="6130" max="6167" width="9.140625" style="3"/>
    <col min="6168" max="6168" width="3.5703125" style="3" customWidth="1"/>
    <col min="6169" max="6169" width="21.5703125" style="3" customWidth="1"/>
    <col min="6170" max="6170" width="10.42578125" style="3" customWidth="1"/>
    <col min="6171" max="6171" width="9.28515625" style="3" customWidth="1"/>
    <col min="6172" max="6172" width="10.42578125" style="3" customWidth="1"/>
    <col min="6173" max="6173" width="10.5703125" style="3" customWidth="1"/>
    <col min="6174" max="6174" width="0" style="3" hidden="1" customWidth="1"/>
    <col min="6175" max="6175" width="8.5703125" style="3" customWidth="1"/>
    <col min="6176" max="6176" width="9.5703125" style="3" customWidth="1"/>
    <col min="6177" max="6177" width="6.140625" style="3" customWidth="1"/>
    <col min="6178" max="6180" width="10.5703125" style="3" customWidth="1"/>
    <col min="6181" max="6181" width="10.42578125" style="3" customWidth="1"/>
    <col min="6182" max="6182" width="0" style="3" hidden="1" customWidth="1"/>
    <col min="6183" max="6183" width="6.42578125" style="3" customWidth="1"/>
    <col min="6184" max="6184" width="5.85546875" style="3" customWidth="1"/>
    <col min="6185" max="6185" width="7.5703125" style="3" customWidth="1"/>
    <col min="6186" max="6186" width="7.28515625" style="3" customWidth="1"/>
    <col min="6187" max="6187" width="7.5703125" style="3" customWidth="1"/>
    <col min="6188" max="6188" width="7.28515625" style="3" customWidth="1"/>
    <col min="6189" max="6189" width="4.85546875" style="3" customWidth="1"/>
    <col min="6190" max="6190" width="7.7109375" style="3" customWidth="1"/>
    <col min="6191" max="6191" width="4.7109375" style="3" customWidth="1"/>
    <col min="6192" max="6192" width="5" style="3" customWidth="1"/>
    <col min="6193" max="6193" width="5.42578125" style="3" customWidth="1"/>
    <col min="6194" max="6199" width="0" style="3" hidden="1" customWidth="1"/>
    <col min="6200" max="6200" width="7.85546875" style="3" customWidth="1"/>
    <col min="6201" max="6201" width="8.28515625" style="3" customWidth="1"/>
    <col min="6202" max="6202" width="7.28515625" style="3" customWidth="1"/>
    <col min="6203" max="6203" width="5" style="3" customWidth="1"/>
    <col min="6204" max="6204" width="7.42578125" style="3" customWidth="1"/>
    <col min="6205" max="6205" width="4.5703125" style="3" customWidth="1"/>
    <col min="6206" max="6206" width="4.42578125" style="3" customWidth="1"/>
    <col min="6207" max="6207" width="4.5703125" style="3" customWidth="1"/>
    <col min="6208" max="6208" width="8.42578125" style="3" customWidth="1"/>
    <col min="6209" max="6209" width="8.5703125" style="3" customWidth="1"/>
    <col min="6210" max="6210" width="7.5703125" style="3" customWidth="1"/>
    <col min="6211" max="6211" width="5" style="3" customWidth="1"/>
    <col min="6212" max="6212" width="4.85546875" style="3" customWidth="1"/>
    <col min="6213" max="6213" width="6.140625" style="3" customWidth="1"/>
    <col min="6214" max="6214" width="9.5703125" style="3" customWidth="1"/>
    <col min="6215" max="6215" width="8.5703125" style="3" customWidth="1"/>
    <col min="6216" max="6216" width="8.28515625" style="3" customWidth="1"/>
    <col min="6217" max="6217" width="7" style="3" customWidth="1"/>
    <col min="6218" max="6218" width="6.5703125" style="3" customWidth="1"/>
    <col min="6219" max="6219" width="6" style="3" customWidth="1"/>
    <col min="6220" max="6220" width="9.42578125" style="3" customWidth="1"/>
    <col min="6221" max="6221" width="9.28515625" style="3" customWidth="1"/>
    <col min="6222" max="6222" width="8" style="3" customWidth="1"/>
    <col min="6223" max="6223" width="5.7109375" style="3" customWidth="1"/>
    <col min="6224" max="6224" width="5.42578125" style="3" customWidth="1"/>
    <col min="6225" max="6225" width="7" style="3" customWidth="1"/>
    <col min="6226" max="6231" width="0" style="3" hidden="1" customWidth="1"/>
    <col min="6232" max="6234" width="9.140625" style="3"/>
    <col min="6235" max="6235" width="5.42578125" style="3" customWidth="1"/>
    <col min="6236" max="6236" width="7.7109375" style="3" customWidth="1"/>
    <col min="6237" max="6237" width="6" style="3" customWidth="1"/>
    <col min="6238" max="6243" width="0" style="3" hidden="1" customWidth="1"/>
    <col min="6244" max="6244" width="9.28515625" style="3" customWidth="1"/>
    <col min="6245" max="6245" width="10.28515625" style="3" customWidth="1"/>
    <col min="6246" max="6246" width="8.7109375" style="3" customWidth="1"/>
    <col min="6247" max="6248" width="6.140625" style="3" customWidth="1"/>
    <col min="6249" max="6249" width="6.42578125" style="3" customWidth="1"/>
    <col min="6250" max="6250" width="8.7109375" style="3" customWidth="1"/>
    <col min="6251" max="6251" width="8.140625" style="3" customWidth="1"/>
    <col min="6252" max="6252" width="8" style="3" customWidth="1"/>
    <col min="6253" max="6253" width="6.5703125" style="3" customWidth="1"/>
    <col min="6254" max="6254" width="5.7109375" style="3" customWidth="1"/>
    <col min="6255" max="6255" width="8" style="3" customWidth="1"/>
    <col min="6256" max="6267" width="0" style="3" hidden="1" customWidth="1"/>
    <col min="6268" max="6268" width="10.28515625" style="3" customWidth="1"/>
    <col min="6269" max="6269" width="9.42578125" style="3" customWidth="1"/>
    <col min="6270" max="6270" width="8.7109375" style="3" customWidth="1"/>
    <col min="6271" max="6271" width="6.140625" style="3" customWidth="1"/>
    <col min="6272" max="6273" width="5.85546875" style="3" customWidth="1"/>
    <col min="6274" max="6274" width="8.85546875" style="3" customWidth="1"/>
    <col min="6275" max="6275" width="8.5703125" style="3" customWidth="1"/>
    <col min="6276" max="6276" width="9.5703125" style="3" customWidth="1"/>
    <col min="6277" max="6277" width="6" style="3" customWidth="1"/>
    <col min="6278" max="6278" width="6.28515625" style="3" customWidth="1"/>
    <col min="6279" max="6279" width="6.5703125" style="3" customWidth="1"/>
    <col min="6280" max="6281" width="7.85546875" style="3" customWidth="1"/>
    <col min="6282" max="6282" width="7" style="3" customWidth="1"/>
    <col min="6283" max="6283" width="5.5703125" style="3" customWidth="1"/>
    <col min="6284" max="6284" width="5.85546875" style="3" customWidth="1"/>
    <col min="6285" max="6285" width="6.85546875" style="3" customWidth="1"/>
    <col min="6286" max="6286" width="9.7109375" style="3" customWidth="1"/>
    <col min="6287" max="6288" width="10.140625" style="3" customWidth="1"/>
    <col min="6289" max="6289" width="7.28515625" style="3" customWidth="1"/>
    <col min="6290" max="6290" width="6.42578125" style="3" customWidth="1"/>
    <col min="6291" max="6291" width="6.7109375" style="3" customWidth="1"/>
    <col min="6292" max="6292" width="9.5703125" style="3" customWidth="1"/>
    <col min="6293" max="6293" width="9.28515625" style="3" customWidth="1"/>
    <col min="6294" max="6294" width="8.7109375" style="3" customWidth="1"/>
    <col min="6295" max="6295" width="6.28515625" style="3" customWidth="1"/>
    <col min="6296" max="6296" width="6.5703125" style="3" customWidth="1"/>
    <col min="6297" max="6297" width="7.42578125" style="3" customWidth="1"/>
    <col min="6298" max="6298" width="7.85546875" style="3" customWidth="1"/>
    <col min="6299" max="6299" width="8.85546875" style="3" customWidth="1"/>
    <col min="6300" max="6300" width="11.28515625" style="3" customWidth="1"/>
    <col min="6301" max="6301" width="10.28515625" style="3" customWidth="1"/>
    <col min="6302" max="6302" width="10" style="3" customWidth="1"/>
    <col min="6303" max="6303" width="9.140625" style="3"/>
    <col min="6304" max="6304" width="13.28515625" style="3" customWidth="1"/>
    <col min="6305" max="6305" width="13.7109375" style="3" customWidth="1"/>
    <col min="6306" max="6306" width="12.140625" style="3" customWidth="1"/>
    <col min="6307" max="6307" width="10.42578125" style="3" customWidth="1"/>
    <col min="6308" max="6308" width="11" style="3" customWidth="1"/>
    <col min="6309" max="6309" width="11.140625" style="3" customWidth="1"/>
    <col min="6310" max="6310" width="13.85546875" style="3" customWidth="1"/>
    <col min="6311" max="6311" width="12.140625" style="3" customWidth="1"/>
    <col min="6312" max="6312" width="11.5703125" style="3" customWidth="1"/>
    <col min="6313" max="6313" width="10.28515625" style="3" customWidth="1"/>
    <col min="6314" max="6314" width="11.140625" style="3" customWidth="1"/>
    <col min="6315" max="6315" width="11.5703125" style="3" customWidth="1"/>
    <col min="6316" max="6321" width="0" style="3" hidden="1" customWidth="1"/>
    <col min="6322" max="6323" width="11" style="3" customWidth="1"/>
    <col min="6324" max="6324" width="12.42578125" style="3" customWidth="1"/>
    <col min="6325" max="6325" width="11.28515625" style="3" customWidth="1"/>
    <col min="6326" max="6326" width="11.140625" style="3" customWidth="1"/>
    <col min="6327" max="6327" width="10.7109375" style="3" customWidth="1"/>
    <col min="6328" max="6328" width="13.7109375" style="3" customWidth="1"/>
    <col min="6329" max="6329" width="12" style="3" customWidth="1"/>
    <col min="6330" max="6330" width="12.7109375" style="3" customWidth="1"/>
    <col min="6331" max="6331" width="11.85546875" style="3" customWidth="1"/>
    <col min="6332" max="6332" width="10" style="3" customWidth="1"/>
    <col min="6333" max="6333" width="9.42578125" style="3" customWidth="1"/>
    <col min="6334" max="6334" width="8.42578125" style="3" customWidth="1"/>
    <col min="6335" max="6335" width="8" style="3" customWidth="1"/>
    <col min="6336" max="6336" width="7.42578125" style="3" customWidth="1"/>
    <col min="6337" max="6337" width="7" style="3" customWidth="1"/>
    <col min="6338" max="6338" width="6.42578125" style="3" customWidth="1"/>
    <col min="6339" max="6339" width="7.42578125" style="3" customWidth="1"/>
    <col min="6340" max="6340" width="8.5703125" style="3" customWidth="1"/>
    <col min="6341" max="6341" width="7.140625" style="3" customWidth="1"/>
    <col min="6342" max="6342" width="7.85546875" style="3" customWidth="1"/>
    <col min="6343" max="6343" width="5.5703125" style="3" customWidth="1"/>
    <col min="6344" max="6344" width="5.42578125" style="3" customWidth="1"/>
    <col min="6345" max="6345" width="5.28515625" style="3" customWidth="1"/>
    <col min="6346" max="6346" width="9.5703125" style="3" customWidth="1"/>
    <col min="6347" max="6348" width="9.140625" style="3"/>
    <col min="6349" max="6349" width="10" style="3" customWidth="1"/>
    <col min="6350" max="6350" width="7.7109375" style="3" customWidth="1"/>
    <col min="6351" max="6351" width="8.7109375" style="3" customWidth="1"/>
    <col min="6352" max="6352" width="7.28515625" style="3" customWidth="1"/>
    <col min="6353" max="6353" width="7.7109375" style="3" customWidth="1"/>
    <col min="6354" max="6355" width="6.85546875" style="3" customWidth="1"/>
    <col min="6356" max="6356" width="5.5703125" style="3" customWidth="1"/>
    <col min="6357" max="6357" width="7.140625" style="3" customWidth="1"/>
    <col min="6358" max="6358" width="9.5703125" style="3" customWidth="1"/>
    <col min="6359" max="6359" width="8.28515625" style="3" customWidth="1"/>
    <col min="6360" max="6360" width="8.42578125" style="3" customWidth="1"/>
    <col min="6361" max="6361" width="7" style="3" customWidth="1"/>
    <col min="6362" max="6362" width="7.5703125" style="3" customWidth="1"/>
    <col min="6363" max="6363" width="7.28515625" style="3" customWidth="1"/>
    <col min="6364" max="6365" width="7.5703125" style="3" customWidth="1"/>
    <col min="6366" max="6366" width="9.7109375" style="3" customWidth="1"/>
    <col min="6367" max="6367" width="9.5703125" style="3" customWidth="1"/>
    <col min="6368" max="6368" width="7.7109375" style="3" customWidth="1"/>
    <col min="6369" max="6369" width="7.140625" style="3" customWidth="1"/>
    <col min="6370" max="6370" width="7.85546875" style="3" customWidth="1"/>
    <col min="6371" max="6371" width="11.28515625" style="3" customWidth="1"/>
    <col min="6372" max="6372" width="10.140625" style="3" customWidth="1"/>
    <col min="6373" max="6373" width="11.42578125" style="3" customWidth="1"/>
    <col min="6374" max="6374" width="10.140625" style="3" customWidth="1"/>
    <col min="6375" max="6375" width="9.7109375" style="3" customWidth="1"/>
    <col min="6376" max="6377" width="9.5703125" style="3" customWidth="1"/>
    <col min="6378" max="6380" width="9.140625" style="3"/>
    <col min="6381" max="6382" width="10.140625" style="3" customWidth="1"/>
    <col min="6383" max="6384" width="0" style="3" hidden="1" customWidth="1"/>
    <col min="6385" max="6385" width="10.85546875" style="3" customWidth="1"/>
    <col min="6386" max="6423" width="9.140625" style="3"/>
    <col min="6424" max="6424" width="3.5703125" style="3" customWidth="1"/>
    <col min="6425" max="6425" width="21.5703125" style="3" customWidth="1"/>
    <col min="6426" max="6426" width="10.42578125" style="3" customWidth="1"/>
    <col min="6427" max="6427" width="9.28515625" style="3" customWidth="1"/>
    <col min="6428" max="6428" width="10.42578125" style="3" customWidth="1"/>
    <col min="6429" max="6429" width="10.5703125" style="3" customWidth="1"/>
    <col min="6430" max="6430" width="0" style="3" hidden="1" customWidth="1"/>
    <col min="6431" max="6431" width="8.5703125" style="3" customWidth="1"/>
    <col min="6432" max="6432" width="9.5703125" style="3" customWidth="1"/>
    <col min="6433" max="6433" width="6.140625" style="3" customWidth="1"/>
    <col min="6434" max="6436" width="10.5703125" style="3" customWidth="1"/>
    <col min="6437" max="6437" width="10.42578125" style="3" customWidth="1"/>
    <col min="6438" max="6438" width="0" style="3" hidden="1" customWidth="1"/>
    <col min="6439" max="6439" width="6.42578125" style="3" customWidth="1"/>
    <col min="6440" max="6440" width="5.85546875" style="3" customWidth="1"/>
    <col min="6441" max="6441" width="7.5703125" style="3" customWidth="1"/>
    <col min="6442" max="6442" width="7.28515625" style="3" customWidth="1"/>
    <col min="6443" max="6443" width="7.5703125" style="3" customWidth="1"/>
    <col min="6444" max="6444" width="7.28515625" style="3" customWidth="1"/>
    <col min="6445" max="6445" width="4.85546875" style="3" customWidth="1"/>
    <col min="6446" max="6446" width="7.7109375" style="3" customWidth="1"/>
    <col min="6447" max="6447" width="4.7109375" style="3" customWidth="1"/>
    <col min="6448" max="6448" width="5" style="3" customWidth="1"/>
    <col min="6449" max="6449" width="5.42578125" style="3" customWidth="1"/>
    <col min="6450" max="6455" width="0" style="3" hidden="1" customWidth="1"/>
    <col min="6456" max="6456" width="7.85546875" style="3" customWidth="1"/>
    <col min="6457" max="6457" width="8.28515625" style="3" customWidth="1"/>
    <col min="6458" max="6458" width="7.28515625" style="3" customWidth="1"/>
    <col min="6459" max="6459" width="5" style="3" customWidth="1"/>
    <col min="6460" max="6460" width="7.42578125" style="3" customWidth="1"/>
    <col min="6461" max="6461" width="4.5703125" style="3" customWidth="1"/>
    <col min="6462" max="6462" width="4.42578125" style="3" customWidth="1"/>
    <col min="6463" max="6463" width="4.5703125" style="3" customWidth="1"/>
    <col min="6464" max="6464" width="8.42578125" style="3" customWidth="1"/>
    <col min="6465" max="6465" width="8.5703125" style="3" customWidth="1"/>
    <col min="6466" max="6466" width="7.5703125" style="3" customWidth="1"/>
    <col min="6467" max="6467" width="5" style="3" customWidth="1"/>
    <col min="6468" max="6468" width="4.85546875" style="3" customWidth="1"/>
    <col min="6469" max="6469" width="6.140625" style="3" customWidth="1"/>
    <col min="6470" max="6470" width="9.5703125" style="3" customWidth="1"/>
    <col min="6471" max="6471" width="8.5703125" style="3" customWidth="1"/>
    <col min="6472" max="6472" width="8.28515625" style="3" customWidth="1"/>
    <col min="6473" max="6473" width="7" style="3" customWidth="1"/>
    <col min="6474" max="6474" width="6.5703125" style="3" customWidth="1"/>
    <col min="6475" max="6475" width="6" style="3" customWidth="1"/>
    <col min="6476" max="6476" width="9.42578125" style="3" customWidth="1"/>
    <col min="6477" max="6477" width="9.28515625" style="3" customWidth="1"/>
    <col min="6478" max="6478" width="8" style="3" customWidth="1"/>
    <col min="6479" max="6479" width="5.7109375" style="3" customWidth="1"/>
    <col min="6480" max="6480" width="5.42578125" style="3" customWidth="1"/>
    <col min="6481" max="6481" width="7" style="3" customWidth="1"/>
    <col min="6482" max="6487" width="0" style="3" hidden="1" customWidth="1"/>
    <col min="6488" max="6490" width="9.140625" style="3"/>
    <col min="6491" max="6491" width="5.42578125" style="3" customWidth="1"/>
    <col min="6492" max="6492" width="7.7109375" style="3" customWidth="1"/>
    <col min="6493" max="6493" width="6" style="3" customWidth="1"/>
    <col min="6494" max="6499" width="0" style="3" hidden="1" customWidth="1"/>
    <col min="6500" max="6500" width="9.28515625" style="3" customWidth="1"/>
    <col min="6501" max="6501" width="10.28515625" style="3" customWidth="1"/>
    <col min="6502" max="6502" width="8.7109375" style="3" customWidth="1"/>
    <col min="6503" max="6504" width="6.140625" style="3" customWidth="1"/>
    <col min="6505" max="6505" width="6.42578125" style="3" customWidth="1"/>
    <col min="6506" max="6506" width="8.7109375" style="3" customWidth="1"/>
    <col min="6507" max="6507" width="8.140625" style="3" customWidth="1"/>
    <col min="6508" max="6508" width="8" style="3" customWidth="1"/>
    <col min="6509" max="6509" width="6.5703125" style="3" customWidth="1"/>
    <col min="6510" max="6510" width="5.7109375" style="3" customWidth="1"/>
    <col min="6511" max="6511" width="8" style="3" customWidth="1"/>
    <col min="6512" max="6523" width="0" style="3" hidden="1" customWidth="1"/>
    <col min="6524" max="6524" width="10.28515625" style="3" customWidth="1"/>
    <col min="6525" max="6525" width="9.42578125" style="3" customWidth="1"/>
    <col min="6526" max="6526" width="8.7109375" style="3" customWidth="1"/>
    <col min="6527" max="6527" width="6.140625" style="3" customWidth="1"/>
    <col min="6528" max="6529" width="5.85546875" style="3" customWidth="1"/>
    <col min="6530" max="6530" width="8.85546875" style="3" customWidth="1"/>
    <col min="6531" max="6531" width="8.5703125" style="3" customWidth="1"/>
    <col min="6532" max="6532" width="9.5703125" style="3" customWidth="1"/>
    <col min="6533" max="6533" width="6" style="3" customWidth="1"/>
    <col min="6534" max="6534" width="6.28515625" style="3" customWidth="1"/>
    <col min="6535" max="6535" width="6.5703125" style="3" customWidth="1"/>
    <col min="6536" max="6537" width="7.85546875" style="3" customWidth="1"/>
    <col min="6538" max="6538" width="7" style="3" customWidth="1"/>
    <col min="6539" max="6539" width="5.5703125" style="3" customWidth="1"/>
    <col min="6540" max="6540" width="5.85546875" style="3" customWidth="1"/>
    <col min="6541" max="6541" width="6.85546875" style="3" customWidth="1"/>
    <col min="6542" max="6542" width="9.7109375" style="3" customWidth="1"/>
    <col min="6543" max="6544" width="10.140625" style="3" customWidth="1"/>
    <col min="6545" max="6545" width="7.28515625" style="3" customWidth="1"/>
    <col min="6546" max="6546" width="6.42578125" style="3" customWidth="1"/>
    <col min="6547" max="6547" width="6.7109375" style="3" customWidth="1"/>
    <col min="6548" max="6548" width="9.5703125" style="3" customWidth="1"/>
    <col min="6549" max="6549" width="9.28515625" style="3" customWidth="1"/>
    <col min="6550" max="6550" width="8.7109375" style="3" customWidth="1"/>
    <col min="6551" max="6551" width="6.28515625" style="3" customWidth="1"/>
    <col min="6552" max="6552" width="6.5703125" style="3" customWidth="1"/>
    <col min="6553" max="6553" width="7.42578125" style="3" customWidth="1"/>
    <col min="6554" max="6554" width="7.85546875" style="3" customWidth="1"/>
    <col min="6555" max="6555" width="8.85546875" style="3" customWidth="1"/>
    <col min="6556" max="6556" width="11.28515625" style="3" customWidth="1"/>
    <col min="6557" max="6557" width="10.28515625" style="3" customWidth="1"/>
    <col min="6558" max="6558" width="10" style="3" customWidth="1"/>
    <col min="6559" max="6559" width="9.140625" style="3"/>
    <col min="6560" max="6560" width="13.28515625" style="3" customWidth="1"/>
    <col min="6561" max="6561" width="13.7109375" style="3" customWidth="1"/>
    <col min="6562" max="6562" width="12.140625" style="3" customWidth="1"/>
    <col min="6563" max="6563" width="10.42578125" style="3" customWidth="1"/>
    <col min="6564" max="6564" width="11" style="3" customWidth="1"/>
    <col min="6565" max="6565" width="11.140625" style="3" customWidth="1"/>
    <col min="6566" max="6566" width="13.85546875" style="3" customWidth="1"/>
    <col min="6567" max="6567" width="12.140625" style="3" customWidth="1"/>
    <col min="6568" max="6568" width="11.5703125" style="3" customWidth="1"/>
    <col min="6569" max="6569" width="10.28515625" style="3" customWidth="1"/>
    <col min="6570" max="6570" width="11.140625" style="3" customWidth="1"/>
    <col min="6571" max="6571" width="11.5703125" style="3" customWidth="1"/>
    <col min="6572" max="6577" width="0" style="3" hidden="1" customWidth="1"/>
    <col min="6578" max="6579" width="11" style="3" customWidth="1"/>
    <col min="6580" max="6580" width="12.42578125" style="3" customWidth="1"/>
    <col min="6581" max="6581" width="11.28515625" style="3" customWidth="1"/>
    <col min="6582" max="6582" width="11.140625" style="3" customWidth="1"/>
    <col min="6583" max="6583" width="10.7109375" style="3" customWidth="1"/>
    <col min="6584" max="6584" width="13.7109375" style="3" customWidth="1"/>
    <col min="6585" max="6585" width="12" style="3" customWidth="1"/>
    <col min="6586" max="6586" width="12.7109375" style="3" customWidth="1"/>
    <col min="6587" max="6587" width="11.85546875" style="3" customWidth="1"/>
    <col min="6588" max="6588" width="10" style="3" customWidth="1"/>
    <col min="6589" max="6589" width="9.42578125" style="3" customWidth="1"/>
    <col min="6590" max="6590" width="8.42578125" style="3" customWidth="1"/>
    <col min="6591" max="6591" width="8" style="3" customWidth="1"/>
    <col min="6592" max="6592" width="7.42578125" style="3" customWidth="1"/>
    <col min="6593" max="6593" width="7" style="3" customWidth="1"/>
    <col min="6594" max="6594" width="6.42578125" style="3" customWidth="1"/>
    <col min="6595" max="6595" width="7.42578125" style="3" customWidth="1"/>
    <col min="6596" max="6596" width="8.5703125" style="3" customWidth="1"/>
    <col min="6597" max="6597" width="7.140625" style="3" customWidth="1"/>
    <col min="6598" max="6598" width="7.85546875" style="3" customWidth="1"/>
    <col min="6599" max="6599" width="5.5703125" style="3" customWidth="1"/>
    <col min="6600" max="6600" width="5.42578125" style="3" customWidth="1"/>
    <col min="6601" max="6601" width="5.28515625" style="3" customWidth="1"/>
    <col min="6602" max="6602" width="9.5703125" style="3" customWidth="1"/>
    <col min="6603" max="6604" width="9.140625" style="3"/>
    <col min="6605" max="6605" width="10" style="3" customWidth="1"/>
    <col min="6606" max="6606" width="7.7109375" style="3" customWidth="1"/>
    <col min="6607" max="6607" width="8.7109375" style="3" customWidth="1"/>
    <col min="6608" max="6608" width="7.28515625" style="3" customWidth="1"/>
    <col min="6609" max="6609" width="7.7109375" style="3" customWidth="1"/>
    <col min="6610" max="6611" width="6.85546875" style="3" customWidth="1"/>
    <col min="6612" max="6612" width="5.5703125" style="3" customWidth="1"/>
    <col min="6613" max="6613" width="7.140625" style="3" customWidth="1"/>
    <col min="6614" max="6614" width="9.5703125" style="3" customWidth="1"/>
    <col min="6615" max="6615" width="8.28515625" style="3" customWidth="1"/>
    <col min="6616" max="6616" width="8.42578125" style="3" customWidth="1"/>
    <col min="6617" max="6617" width="7" style="3" customWidth="1"/>
    <col min="6618" max="6618" width="7.5703125" style="3" customWidth="1"/>
    <col min="6619" max="6619" width="7.28515625" style="3" customWidth="1"/>
    <col min="6620" max="6621" width="7.5703125" style="3" customWidth="1"/>
    <col min="6622" max="6622" width="9.7109375" style="3" customWidth="1"/>
    <col min="6623" max="6623" width="9.5703125" style="3" customWidth="1"/>
    <col min="6624" max="6624" width="7.7109375" style="3" customWidth="1"/>
    <col min="6625" max="6625" width="7.140625" style="3" customWidth="1"/>
    <col min="6626" max="6626" width="7.85546875" style="3" customWidth="1"/>
    <col min="6627" max="6627" width="11.28515625" style="3" customWidth="1"/>
    <col min="6628" max="6628" width="10.140625" style="3" customWidth="1"/>
    <col min="6629" max="6629" width="11.42578125" style="3" customWidth="1"/>
    <col min="6630" max="6630" width="10.140625" style="3" customWidth="1"/>
    <col min="6631" max="6631" width="9.7109375" style="3" customWidth="1"/>
    <col min="6632" max="6633" width="9.5703125" style="3" customWidth="1"/>
    <col min="6634" max="6636" width="9.140625" style="3"/>
    <col min="6637" max="6638" width="10.140625" style="3" customWidth="1"/>
    <col min="6639" max="6640" width="0" style="3" hidden="1" customWidth="1"/>
    <col min="6641" max="6641" width="10.85546875" style="3" customWidth="1"/>
    <col min="6642" max="6679" width="9.140625" style="3"/>
    <col min="6680" max="6680" width="3.5703125" style="3" customWidth="1"/>
    <col min="6681" max="6681" width="21.5703125" style="3" customWidth="1"/>
    <col min="6682" max="6682" width="10.42578125" style="3" customWidth="1"/>
    <col min="6683" max="6683" width="9.28515625" style="3" customWidth="1"/>
    <col min="6684" max="6684" width="10.42578125" style="3" customWidth="1"/>
    <col min="6685" max="6685" width="10.5703125" style="3" customWidth="1"/>
    <col min="6686" max="6686" width="0" style="3" hidden="1" customWidth="1"/>
    <col min="6687" max="6687" width="8.5703125" style="3" customWidth="1"/>
    <col min="6688" max="6688" width="9.5703125" style="3" customWidth="1"/>
    <col min="6689" max="6689" width="6.140625" style="3" customWidth="1"/>
    <col min="6690" max="6692" width="10.5703125" style="3" customWidth="1"/>
    <col min="6693" max="6693" width="10.42578125" style="3" customWidth="1"/>
    <col min="6694" max="6694" width="0" style="3" hidden="1" customWidth="1"/>
    <col min="6695" max="6695" width="6.42578125" style="3" customWidth="1"/>
    <col min="6696" max="6696" width="5.85546875" style="3" customWidth="1"/>
    <col min="6697" max="6697" width="7.5703125" style="3" customWidth="1"/>
    <col min="6698" max="6698" width="7.28515625" style="3" customWidth="1"/>
    <col min="6699" max="6699" width="7.5703125" style="3" customWidth="1"/>
    <col min="6700" max="6700" width="7.28515625" style="3" customWidth="1"/>
    <col min="6701" max="6701" width="4.85546875" style="3" customWidth="1"/>
    <col min="6702" max="6702" width="7.7109375" style="3" customWidth="1"/>
    <col min="6703" max="6703" width="4.7109375" style="3" customWidth="1"/>
    <col min="6704" max="6704" width="5" style="3" customWidth="1"/>
    <col min="6705" max="6705" width="5.42578125" style="3" customWidth="1"/>
    <col min="6706" max="6711" width="0" style="3" hidden="1" customWidth="1"/>
    <col min="6712" max="6712" width="7.85546875" style="3" customWidth="1"/>
    <col min="6713" max="6713" width="8.28515625" style="3" customWidth="1"/>
    <col min="6714" max="6714" width="7.28515625" style="3" customWidth="1"/>
    <col min="6715" max="6715" width="5" style="3" customWidth="1"/>
    <col min="6716" max="6716" width="7.42578125" style="3" customWidth="1"/>
    <col min="6717" max="6717" width="4.5703125" style="3" customWidth="1"/>
    <col min="6718" max="6718" width="4.42578125" style="3" customWidth="1"/>
    <col min="6719" max="6719" width="4.5703125" style="3" customWidth="1"/>
    <col min="6720" max="6720" width="8.42578125" style="3" customWidth="1"/>
    <col min="6721" max="6721" width="8.5703125" style="3" customWidth="1"/>
    <col min="6722" max="6722" width="7.5703125" style="3" customWidth="1"/>
    <col min="6723" max="6723" width="5" style="3" customWidth="1"/>
    <col min="6724" max="6724" width="4.85546875" style="3" customWidth="1"/>
    <col min="6725" max="6725" width="6.140625" style="3" customWidth="1"/>
    <col min="6726" max="6726" width="9.5703125" style="3" customWidth="1"/>
    <col min="6727" max="6727" width="8.5703125" style="3" customWidth="1"/>
    <col min="6728" max="6728" width="8.28515625" style="3" customWidth="1"/>
    <col min="6729" max="6729" width="7" style="3" customWidth="1"/>
    <col min="6730" max="6730" width="6.5703125" style="3" customWidth="1"/>
    <col min="6731" max="6731" width="6" style="3" customWidth="1"/>
    <col min="6732" max="6732" width="9.42578125" style="3" customWidth="1"/>
    <col min="6733" max="6733" width="9.28515625" style="3" customWidth="1"/>
    <col min="6734" max="6734" width="8" style="3" customWidth="1"/>
    <col min="6735" max="6735" width="5.7109375" style="3" customWidth="1"/>
    <col min="6736" max="6736" width="5.42578125" style="3" customWidth="1"/>
    <col min="6737" max="6737" width="7" style="3" customWidth="1"/>
    <col min="6738" max="6743" width="0" style="3" hidden="1" customWidth="1"/>
    <col min="6744" max="6746" width="9.140625" style="3"/>
    <col min="6747" max="6747" width="5.42578125" style="3" customWidth="1"/>
    <col min="6748" max="6748" width="7.7109375" style="3" customWidth="1"/>
    <col min="6749" max="6749" width="6" style="3" customWidth="1"/>
    <col min="6750" max="6755" width="0" style="3" hidden="1" customWidth="1"/>
    <col min="6756" max="6756" width="9.28515625" style="3" customWidth="1"/>
    <col min="6757" max="6757" width="10.28515625" style="3" customWidth="1"/>
    <col min="6758" max="6758" width="8.7109375" style="3" customWidth="1"/>
    <col min="6759" max="6760" width="6.140625" style="3" customWidth="1"/>
    <col min="6761" max="6761" width="6.42578125" style="3" customWidth="1"/>
    <col min="6762" max="6762" width="8.7109375" style="3" customWidth="1"/>
    <col min="6763" max="6763" width="8.140625" style="3" customWidth="1"/>
    <col min="6764" max="6764" width="8" style="3" customWidth="1"/>
    <col min="6765" max="6765" width="6.5703125" style="3" customWidth="1"/>
    <col min="6766" max="6766" width="5.7109375" style="3" customWidth="1"/>
    <col min="6767" max="6767" width="8" style="3" customWidth="1"/>
    <col min="6768" max="6779" width="0" style="3" hidden="1" customWidth="1"/>
    <col min="6780" max="6780" width="10.28515625" style="3" customWidth="1"/>
    <col min="6781" max="6781" width="9.42578125" style="3" customWidth="1"/>
    <col min="6782" max="6782" width="8.7109375" style="3" customWidth="1"/>
    <col min="6783" max="6783" width="6.140625" style="3" customWidth="1"/>
    <col min="6784" max="6785" width="5.85546875" style="3" customWidth="1"/>
    <col min="6786" max="6786" width="8.85546875" style="3" customWidth="1"/>
    <col min="6787" max="6787" width="8.5703125" style="3" customWidth="1"/>
    <col min="6788" max="6788" width="9.5703125" style="3" customWidth="1"/>
    <col min="6789" max="6789" width="6" style="3" customWidth="1"/>
    <col min="6790" max="6790" width="6.28515625" style="3" customWidth="1"/>
    <col min="6791" max="6791" width="6.5703125" style="3" customWidth="1"/>
    <col min="6792" max="6793" width="7.85546875" style="3" customWidth="1"/>
    <col min="6794" max="6794" width="7" style="3" customWidth="1"/>
    <col min="6795" max="6795" width="5.5703125" style="3" customWidth="1"/>
    <col min="6796" max="6796" width="5.85546875" style="3" customWidth="1"/>
    <col min="6797" max="6797" width="6.85546875" style="3" customWidth="1"/>
    <col min="6798" max="6798" width="9.7109375" style="3" customWidth="1"/>
    <col min="6799" max="6800" width="10.140625" style="3" customWidth="1"/>
    <col min="6801" max="6801" width="7.28515625" style="3" customWidth="1"/>
    <col min="6802" max="6802" width="6.42578125" style="3" customWidth="1"/>
    <col min="6803" max="6803" width="6.7109375" style="3" customWidth="1"/>
    <col min="6804" max="6804" width="9.5703125" style="3" customWidth="1"/>
    <col min="6805" max="6805" width="9.28515625" style="3" customWidth="1"/>
    <col min="6806" max="6806" width="8.7109375" style="3" customWidth="1"/>
    <col min="6807" max="6807" width="6.28515625" style="3" customWidth="1"/>
    <col min="6808" max="6808" width="6.5703125" style="3" customWidth="1"/>
    <col min="6809" max="6809" width="7.42578125" style="3" customWidth="1"/>
    <col min="6810" max="6810" width="7.85546875" style="3" customWidth="1"/>
    <col min="6811" max="6811" width="8.85546875" style="3" customWidth="1"/>
    <col min="6812" max="6812" width="11.28515625" style="3" customWidth="1"/>
    <col min="6813" max="6813" width="10.28515625" style="3" customWidth="1"/>
    <col min="6814" max="6814" width="10" style="3" customWidth="1"/>
    <col min="6815" max="6815" width="9.140625" style="3"/>
    <col min="6816" max="6816" width="13.28515625" style="3" customWidth="1"/>
    <col min="6817" max="6817" width="13.7109375" style="3" customWidth="1"/>
    <col min="6818" max="6818" width="12.140625" style="3" customWidth="1"/>
    <col min="6819" max="6819" width="10.42578125" style="3" customWidth="1"/>
    <col min="6820" max="6820" width="11" style="3" customWidth="1"/>
    <col min="6821" max="6821" width="11.140625" style="3" customWidth="1"/>
    <col min="6822" max="6822" width="13.85546875" style="3" customWidth="1"/>
    <col min="6823" max="6823" width="12.140625" style="3" customWidth="1"/>
    <col min="6824" max="6824" width="11.5703125" style="3" customWidth="1"/>
    <col min="6825" max="6825" width="10.28515625" style="3" customWidth="1"/>
    <col min="6826" max="6826" width="11.140625" style="3" customWidth="1"/>
    <col min="6827" max="6827" width="11.5703125" style="3" customWidth="1"/>
    <col min="6828" max="6833" width="0" style="3" hidden="1" customWidth="1"/>
    <col min="6834" max="6835" width="11" style="3" customWidth="1"/>
    <col min="6836" max="6836" width="12.42578125" style="3" customWidth="1"/>
    <col min="6837" max="6837" width="11.28515625" style="3" customWidth="1"/>
    <col min="6838" max="6838" width="11.140625" style="3" customWidth="1"/>
    <col min="6839" max="6839" width="10.7109375" style="3" customWidth="1"/>
    <col min="6840" max="6840" width="13.7109375" style="3" customWidth="1"/>
    <col min="6841" max="6841" width="12" style="3" customWidth="1"/>
    <col min="6842" max="6842" width="12.7109375" style="3" customWidth="1"/>
    <col min="6843" max="6843" width="11.85546875" style="3" customWidth="1"/>
    <col min="6844" max="6844" width="10" style="3" customWidth="1"/>
    <col min="6845" max="6845" width="9.42578125" style="3" customWidth="1"/>
    <col min="6846" max="6846" width="8.42578125" style="3" customWidth="1"/>
    <col min="6847" max="6847" width="8" style="3" customWidth="1"/>
    <col min="6848" max="6848" width="7.42578125" style="3" customWidth="1"/>
    <col min="6849" max="6849" width="7" style="3" customWidth="1"/>
    <col min="6850" max="6850" width="6.42578125" style="3" customWidth="1"/>
    <col min="6851" max="6851" width="7.42578125" style="3" customWidth="1"/>
    <col min="6852" max="6852" width="8.5703125" style="3" customWidth="1"/>
    <col min="6853" max="6853" width="7.140625" style="3" customWidth="1"/>
    <col min="6854" max="6854" width="7.85546875" style="3" customWidth="1"/>
    <col min="6855" max="6855" width="5.5703125" style="3" customWidth="1"/>
    <col min="6856" max="6856" width="5.42578125" style="3" customWidth="1"/>
    <col min="6857" max="6857" width="5.28515625" style="3" customWidth="1"/>
    <col min="6858" max="6858" width="9.5703125" style="3" customWidth="1"/>
    <col min="6859" max="6860" width="9.140625" style="3"/>
    <col min="6861" max="6861" width="10" style="3" customWidth="1"/>
    <col min="6862" max="6862" width="7.7109375" style="3" customWidth="1"/>
    <col min="6863" max="6863" width="8.7109375" style="3" customWidth="1"/>
    <col min="6864" max="6864" width="7.28515625" style="3" customWidth="1"/>
    <col min="6865" max="6865" width="7.7109375" style="3" customWidth="1"/>
    <col min="6866" max="6867" width="6.85546875" style="3" customWidth="1"/>
    <col min="6868" max="6868" width="5.5703125" style="3" customWidth="1"/>
    <col min="6869" max="6869" width="7.140625" style="3" customWidth="1"/>
    <col min="6870" max="6870" width="9.5703125" style="3" customWidth="1"/>
    <col min="6871" max="6871" width="8.28515625" style="3" customWidth="1"/>
    <col min="6872" max="6872" width="8.42578125" style="3" customWidth="1"/>
    <col min="6873" max="6873" width="7" style="3" customWidth="1"/>
    <col min="6874" max="6874" width="7.5703125" style="3" customWidth="1"/>
    <col min="6875" max="6875" width="7.28515625" style="3" customWidth="1"/>
    <col min="6876" max="6877" width="7.5703125" style="3" customWidth="1"/>
    <col min="6878" max="6878" width="9.7109375" style="3" customWidth="1"/>
    <col min="6879" max="6879" width="9.5703125" style="3" customWidth="1"/>
    <col min="6880" max="6880" width="7.7109375" style="3" customWidth="1"/>
    <col min="6881" max="6881" width="7.140625" style="3" customWidth="1"/>
    <col min="6882" max="6882" width="7.85546875" style="3" customWidth="1"/>
    <col min="6883" max="6883" width="11.28515625" style="3" customWidth="1"/>
    <col min="6884" max="6884" width="10.140625" style="3" customWidth="1"/>
    <col min="6885" max="6885" width="11.42578125" style="3" customWidth="1"/>
    <col min="6886" max="6886" width="10.140625" style="3" customWidth="1"/>
    <col min="6887" max="6887" width="9.7109375" style="3" customWidth="1"/>
    <col min="6888" max="6889" width="9.5703125" style="3" customWidth="1"/>
    <col min="6890" max="6892" width="9.140625" style="3"/>
    <col min="6893" max="6894" width="10.140625" style="3" customWidth="1"/>
    <col min="6895" max="6896" width="0" style="3" hidden="1" customWidth="1"/>
    <col min="6897" max="6897" width="10.85546875" style="3" customWidth="1"/>
    <col min="6898" max="6935" width="9.140625" style="3"/>
    <col min="6936" max="6936" width="3.5703125" style="3" customWidth="1"/>
    <col min="6937" max="6937" width="21.5703125" style="3" customWidth="1"/>
    <col min="6938" max="6938" width="10.42578125" style="3" customWidth="1"/>
    <col min="6939" max="6939" width="9.28515625" style="3" customWidth="1"/>
    <col min="6940" max="6940" width="10.42578125" style="3" customWidth="1"/>
    <col min="6941" max="6941" width="10.5703125" style="3" customWidth="1"/>
    <col min="6942" max="6942" width="0" style="3" hidden="1" customWidth="1"/>
    <col min="6943" max="6943" width="8.5703125" style="3" customWidth="1"/>
    <col min="6944" max="6944" width="9.5703125" style="3" customWidth="1"/>
    <col min="6945" max="6945" width="6.140625" style="3" customWidth="1"/>
    <col min="6946" max="6948" width="10.5703125" style="3" customWidth="1"/>
    <col min="6949" max="6949" width="10.42578125" style="3" customWidth="1"/>
    <col min="6950" max="6950" width="0" style="3" hidden="1" customWidth="1"/>
    <col min="6951" max="6951" width="6.42578125" style="3" customWidth="1"/>
    <col min="6952" max="6952" width="5.85546875" style="3" customWidth="1"/>
    <col min="6953" max="6953" width="7.5703125" style="3" customWidth="1"/>
    <col min="6954" max="6954" width="7.28515625" style="3" customWidth="1"/>
    <col min="6955" max="6955" width="7.5703125" style="3" customWidth="1"/>
    <col min="6956" max="6956" width="7.28515625" style="3" customWidth="1"/>
    <col min="6957" max="6957" width="4.85546875" style="3" customWidth="1"/>
    <col min="6958" max="6958" width="7.7109375" style="3" customWidth="1"/>
    <col min="6959" max="6959" width="4.7109375" style="3" customWidth="1"/>
    <col min="6960" max="6960" width="5" style="3" customWidth="1"/>
    <col min="6961" max="6961" width="5.42578125" style="3" customWidth="1"/>
    <col min="6962" max="6967" width="0" style="3" hidden="1" customWidth="1"/>
    <col min="6968" max="6968" width="7.85546875" style="3" customWidth="1"/>
    <col min="6969" max="6969" width="8.28515625" style="3" customWidth="1"/>
    <col min="6970" max="6970" width="7.28515625" style="3" customWidth="1"/>
    <col min="6971" max="6971" width="5" style="3" customWidth="1"/>
    <col min="6972" max="6972" width="7.42578125" style="3" customWidth="1"/>
    <col min="6973" max="6973" width="4.5703125" style="3" customWidth="1"/>
    <col min="6974" max="6974" width="4.42578125" style="3" customWidth="1"/>
    <col min="6975" max="6975" width="4.5703125" style="3" customWidth="1"/>
    <col min="6976" max="6976" width="8.42578125" style="3" customWidth="1"/>
    <col min="6977" max="6977" width="8.5703125" style="3" customWidth="1"/>
    <col min="6978" max="6978" width="7.5703125" style="3" customWidth="1"/>
    <col min="6979" max="6979" width="5" style="3" customWidth="1"/>
    <col min="6980" max="6980" width="4.85546875" style="3" customWidth="1"/>
    <col min="6981" max="6981" width="6.140625" style="3" customWidth="1"/>
    <col min="6982" max="6982" width="9.5703125" style="3" customWidth="1"/>
    <col min="6983" max="6983" width="8.5703125" style="3" customWidth="1"/>
    <col min="6984" max="6984" width="8.28515625" style="3" customWidth="1"/>
    <col min="6985" max="6985" width="7" style="3" customWidth="1"/>
    <col min="6986" max="6986" width="6.5703125" style="3" customWidth="1"/>
    <col min="6987" max="6987" width="6" style="3" customWidth="1"/>
    <col min="6988" max="6988" width="9.42578125" style="3" customWidth="1"/>
    <col min="6989" max="6989" width="9.28515625" style="3" customWidth="1"/>
    <col min="6990" max="6990" width="8" style="3" customWidth="1"/>
    <col min="6991" max="6991" width="5.7109375" style="3" customWidth="1"/>
    <col min="6992" max="6992" width="5.42578125" style="3" customWidth="1"/>
    <col min="6993" max="6993" width="7" style="3" customWidth="1"/>
    <col min="6994" max="6999" width="0" style="3" hidden="1" customWidth="1"/>
    <col min="7000" max="7002" width="9.140625" style="3"/>
    <col min="7003" max="7003" width="5.42578125" style="3" customWidth="1"/>
    <col min="7004" max="7004" width="7.7109375" style="3" customWidth="1"/>
    <col min="7005" max="7005" width="6" style="3" customWidth="1"/>
    <col min="7006" max="7011" width="0" style="3" hidden="1" customWidth="1"/>
    <col min="7012" max="7012" width="9.28515625" style="3" customWidth="1"/>
    <col min="7013" max="7013" width="10.28515625" style="3" customWidth="1"/>
    <col min="7014" max="7014" width="8.7109375" style="3" customWidth="1"/>
    <col min="7015" max="7016" width="6.140625" style="3" customWidth="1"/>
    <col min="7017" max="7017" width="6.42578125" style="3" customWidth="1"/>
    <col min="7018" max="7018" width="8.7109375" style="3" customWidth="1"/>
    <col min="7019" max="7019" width="8.140625" style="3" customWidth="1"/>
    <col min="7020" max="7020" width="8" style="3" customWidth="1"/>
    <col min="7021" max="7021" width="6.5703125" style="3" customWidth="1"/>
    <col min="7022" max="7022" width="5.7109375" style="3" customWidth="1"/>
    <col min="7023" max="7023" width="8" style="3" customWidth="1"/>
    <col min="7024" max="7035" width="0" style="3" hidden="1" customWidth="1"/>
    <col min="7036" max="7036" width="10.28515625" style="3" customWidth="1"/>
    <col min="7037" max="7037" width="9.42578125" style="3" customWidth="1"/>
    <col min="7038" max="7038" width="8.7109375" style="3" customWidth="1"/>
    <col min="7039" max="7039" width="6.140625" style="3" customWidth="1"/>
    <col min="7040" max="7041" width="5.85546875" style="3" customWidth="1"/>
    <col min="7042" max="7042" width="8.85546875" style="3" customWidth="1"/>
    <col min="7043" max="7043" width="8.5703125" style="3" customWidth="1"/>
    <col min="7044" max="7044" width="9.5703125" style="3" customWidth="1"/>
    <col min="7045" max="7045" width="6" style="3" customWidth="1"/>
    <col min="7046" max="7046" width="6.28515625" style="3" customWidth="1"/>
    <col min="7047" max="7047" width="6.5703125" style="3" customWidth="1"/>
    <col min="7048" max="7049" width="7.85546875" style="3" customWidth="1"/>
    <col min="7050" max="7050" width="7" style="3" customWidth="1"/>
    <col min="7051" max="7051" width="5.5703125" style="3" customWidth="1"/>
    <col min="7052" max="7052" width="5.85546875" style="3" customWidth="1"/>
    <col min="7053" max="7053" width="6.85546875" style="3" customWidth="1"/>
    <col min="7054" max="7054" width="9.7109375" style="3" customWidth="1"/>
    <col min="7055" max="7056" width="10.140625" style="3" customWidth="1"/>
    <col min="7057" max="7057" width="7.28515625" style="3" customWidth="1"/>
    <col min="7058" max="7058" width="6.42578125" style="3" customWidth="1"/>
    <col min="7059" max="7059" width="6.7109375" style="3" customWidth="1"/>
    <col min="7060" max="7060" width="9.5703125" style="3" customWidth="1"/>
    <col min="7061" max="7061" width="9.28515625" style="3" customWidth="1"/>
    <col min="7062" max="7062" width="8.7109375" style="3" customWidth="1"/>
    <col min="7063" max="7063" width="6.28515625" style="3" customWidth="1"/>
    <col min="7064" max="7064" width="6.5703125" style="3" customWidth="1"/>
    <col min="7065" max="7065" width="7.42578125" style="3" customWidth="1"/>
    <col min="7066" max="7066" width="7.85546875" style="3" customWidth="1"/>
    <col min="7067" max="7067" width="8.85546875" style="3" customWidth="1"/>
    <col min="7068" max="7068" width="11.28515625" style="3" customWidth="1"/>
    <col min="7069" max="7069" width="10.28515625" style="3" customWidth="1"/>
    <col min="7070" max="7070" width="10" style="3" customWidth="1"/>
    <col min="7071" max="7071" width="9.140625" style="3"/>
    <col min="7072" max="7072" width="13.28515625" style="3" customWidth="1"/>
    <col min="7073" max="7073" width="13.7109375" style="3" customWidth="1"/>
    <col min="7074" max="7074" width="12.140625" style="3" customWidth="1"/>
    <col min="7075" max="7075" width="10.42578125" style="3" customWidth="1"/>
    <col min="7076" max="7076" width="11" style="3" customWidth="1"/>
    <col min="7077" max="7077" width="11.140625" style="3" customWidth="1"/>
    <col min="7078" max="7078" width="13.85546875" style="3" customWidth="1"/>
    <col min="7079" max="7079" width="12.140625" style="3" customWidth="1"/>
    <col min="7080" max="7080" width="11.5703125" style="3" customWidth="1"/>
    <col min="7081" max="7081" width="10.28515625" style="3" customWidth="1"/>
    <col min="7082" max="7082" width="11.140625" style="3" customWidth="1"/>
    <col min="7083" max="7083" width="11.5703125" style="3" customWidth="1"/>
    <col min="7084" max="7089" width="0" style="3" hidden="1" customWidth="1"/>
    <col min="7090" max="7091" width="11" style="3" customWidth="1"/>
    <col min="7092" max="7092" width="12.42578125" style="3" customWidth="1"/>
    <col min="7093" max="7093" width="11.28515625" style="3" customWidth="1"/>
    <col min="7094" max="7094" width="11.140625" style="3" customWidth="1"/>
    <col min="7095" max="7095" width="10.7109375" style="3" customWidth="1"/>
    <col min="7096" max="7096" width="13.7109375" style="3" customWidth="1"/>
    <col min="7097" max="7097" width="12" style="3" customWidth="1"/>
    <col min="7098" max="7098" width="12.7109375" style="3" customWidth="1"/>
    <col min="7099" max="7099" width="11.85546875" style="3" customWidth="1"/>
    <col min="7100" max="7100" width="10" style="3" customWidth="1"/>
    <col min="7101" max="7101" width="9.42578125" style="3" customWidth="1"/>
    <col min="7102" max="7102" width="8.42578125" style="3" customWidth="1"/>
    <col min="7103" max="7103" width="8" style="3" customWidth="1"/>
    <col min="7104" max="7104" width="7.42578125" style="3" customWidth="1"/>
    <col min="7105" max="7105" width="7" style="3" customWidth="1"/>
    <col min="7106" max="7106" width="6.42578125" style="3" customWidth="1"/>
    <col min="7107" max="7107" width="7.42578125" style="3" customWidth="1"/>
    <col min="7108" max="7108" width="8.5703125" style="3" customWidth="1"/>
    <col min="7109" max="7109" width="7.140625" style="3" customWidth="1"/>
    <col min="7110" max="7110" width="7.85546875" style="3" customWidth="1"/>
    <col min="7111" max="7111" width="5.5703125" style="3" customWidth="1"/>
    <col min="7112" max="7112" width="5.42578125" style="3" customWidth="1"/>
    <col min="7113" max="7113" width="5.28515625" style="3" customWidth="1"/>
    <col min="7114" max="7114" width="9.5703125" style="3" customWidth="1"/>
    <col min="7115" max="7116" width="9.140625" style="3"/>
    <col min="7117" max="7117" width="10" style="3" customWidth="1"/>
    <col min="7118" max="7118" width="7.7109375" style="3" customWidth="1"/>
    <col min="7119" max="7119" width="8.7109375" style="3" customWidth="1"/>
    <col min="7120" max="7120" width="7.28515625" style="3" customWidth="1"/>
    <col min="7121" max="7121" width="7.7109375" style="3" customWidth="1"/>
    <col min="7122" max="7123" width="6.85546875" style="3" customWidth="1"/>
    <col min="7124" max="7124" width="5.5703125" style="3" customWidth="1"/>
    <col min="7125" max="7125" width="7.140625" style="3" customWidth="1"/>
    <col min="7126" max="7126" width="9.5703125" style="3" customWidth="1"/>
    <col min="7127" max="7127" width="8.28515625" style="3" customWidth="1"/>
    <col min="7128" max="7128" width="8.42578125" style="3" customWidth="1"/>
    <col min="7129" max="7129" width="7" style="3" customWidth="1"/>
    <col min="7130" max="7130" width="7.5703125" style="3" customWidth="1"/>
    <col min="7131" max="7131" width="7.28515625" style="3" customWidth="1"/>
    <col min="7132" max="7133" width="7.5703125" style="3" customWidth="1"/>
    <col min="7134" max="7134" width="9.7109375" style="3" customWidth="1"/>
    <col min="7135" max="7135" width="9.5703125" style="3" customWidth="1"/>
    <col min="7136" max="7136" width="7.7109375" style="3" customWidth="1"/>
    <col min="7137" max="7137" width="7.140625" style="3" customWidth="1"/>
    <col min="7138" max="7138" width="7.85546875" style="3" customWidth="1"/>
    <col min="7139" max="7139" width="11.28515625" style="3" customWidth="1"/>
    <col min="7140" max="7140" width="10.140625" style="3" customWidth="1"/>
    <col min="7141" max="7141" width="11.42578125" style="3" customWidth="1"/>
    <col min="7142" max="7142" width="10.140625" style="3" customWidth="1"/>
    <col min="7143" max="7143" width="9.7109375" style="3" customWidth="1"/>
    <col min="7144" max="7145" width="9.5703125" style="3" customWidth="1"/>
    <col min="7146" max="7148" width="9.140625" style="3"/>
    <col min="7149" max="7150" width="10.140625" style="3" customWidth="1"/>
    <col min="7151" max="7152" width="0" style="3" hidden="1" customWidth="1"/>
    <col min="7153" max="7153" width="10.85546875" style="3" customWidth="1"/>
    <col min="7154" max="7191" width="9.140625" style="3"/>
    <col min="7192" max="7192" width="3.5703125" style="3" customWidth="1"/>
    <col min="7193" max="7193" width="21.5703125" style="3" customWidth="1"/>
    <col min="7194" max="7194" width="10.42578125" style="3" customWidth="1"/>
    <col min="7195" max="7195" width="9.28515625" style="3" customWidth="1"/>
    <col min="7196" max="7196" width="10.42578125" style="3" customWidth="1"/>
    <col min="7197" max="7197" width="10.5703125" style="3" customWidth="1"/>
    <col min="7198" max="7198" width="0" style="3" hidden="1" customWidth="1"/>
    <col min="7199" max="7199" width="8.5703125" style="3" customWidth="1"/>
    <col min="7200" max="7200" width="9.5703125" style="3" customWidth="1"/>
    <col min="7201" max="7201" width="6.140625" style="3" customWidth="1"/>
    <col min="7202" max="7204" width="10.5703125" style="3" customWidth="1"/>
    <col min="7205" max="7205" width="10.42578125" style="3" customWidth="1"/>
    <col min="7206" max="7206" width="0" style="3" hidden="1" customWidth="1"/>
    <col min="7207" max="7207" width="6.42578125" style="3" customWidth="1"/>
    <col min="7208" max="7208" width="5.85546875" style="3" customWidth="1"/>
    <col min="7209" max="7209" width="7.5703125" style="3" customWidth="1"/>
    <col min="7210" max="7210" width="7.28515625" style="3" customWidth="1"/>
    <col min="7211" max="7211" width="7.5703125" style="3" customWidth="1"/>
    <col min="7212" max="7212" width="7.28515625" style="3" customWidth="1"/>
    <col min="7213" max="7213" width="4.85546875" style="3" customWidth="1"/>
    <col min="7214" max="7214" width="7.7109375" style="3" customWidth="1"/>
    <col min="7215" max="7215" width="4.7109375" style="3" customWidth="1"/>
    <col min="7216" max="7216" width="5" style="3" customWidth="1"/>
    <col min="7217" max="7217" width="5.42578125" style="3" customWidth="1"/>
    <col min="7218" max="7223" width="0" style="3" hidden="1" customWidth="1"/>
    <col min="7224" max="7224" width="7.85546875" style="3" customWidth="1"/>
    <col min="7225" max="7225" width="8.28515625" style="3" customWidth="1"/>
    <col min="7226" max="7226" width="7.28515625" style="3" customWidth="1"/>
    <col min="7227" max="7227" width="5" style="3" customWidth="1"/>
    <col min="7228" max="7228" width="7.42578125" style="3" customWidth="1"/>
    <col min="7229" max="7229" width="4.5703125" style="3" customWidth="1"/>
    <col min="7230" max="7230" width="4.42578125" style="3" customWidth="1"/>
    <col min="7231" max="7231" width="4.5703125" style="3" customWidth="1"/>
    <col min="7232" max="7232" width="8.42578125" style="3" customWidth="1"/>
    <col min="7233" max="7233" width="8.5703125" style="3" customWidth="1"/>
    <col min="7234" max="7234" width="7.5703125" style="3" customWidth="1"/>
    <col min="7235" max="7235" width="5" style="3" customWidth="1"/>
    <col min="7236" max="7236" width="4.85546875" style="3" customWidth="1"/>
    <col min="7237" max="7237" width="6.140625" style="3" customWidth="1"/>
    <col min="7238" max="7238" width="9.5703125" style="3" customWidth="1"/>
    <col min="7239" max="7239" width="8.5703125" style="3" customWidth="1"/>
    <col min="7240" max="7240" width="8.28515625" style="3" customWidth="1"/>
    <col min="7241" max="7241" width="7" style="3" customWidth="1"/>
    <col min="7242" max="7242" width="6.5703125" style="3" customWidth="1"/>
    <col min="7243" max="7243" width="6" style="3" customWidth="1"/>
    <col min="7244" max="7244" width="9.42578125" style="3" customWidth="1"/>
    <col min="7245" max="7245" width="9.28515625" style="3" customWidth="1"/>
    <col min="7246" max="7246" width="8" style="3" customWidth="1"/>
    <col min="7247" max="7247" width="5.7109375" style="3" customWidth="1"/>
    <col min="7248" max="7248" width="5.42578125" style="3" customWidth="1"/>
    <col min="7249" max="7249" width="7" style="3" customWidth="1"/>
    <col min="7250" max="7255" width="0" style="3" hidden="1" customWidth="1"/>
    <col min="7256" max="7258" width="9.140625" style="3"/>
    <col min="7259" max="7259" width="5.42578125" style="3" customWidth="1"/>
    <col min="7260" max="7260" width="7.7109375" style="3" customWidth="1"/>
    <col min="7261" max="7261" width="6" style="3" customWidth="1"/>
    <col min="7262" max="7267" width="0" style="3" hidden="1" customWidth="1"/>
    <col min="7268" max="7268" width="9.28515625" style="3" customWidth="1"/>
    <col min="7269" max="7269" width="10.28515625" style="3" customWidth="1"/>
    <col min="7270" max="7270" width="8.7109375" style="3" customWidth="1"/>
    <col min="7271" max="7272" width="6.140625" style="3" customWidth="1"/>
    <col min="7273" max="7273" width="6.42578125" style="3" customWidth="1"/>
    <col min="7274" max="7274" width="8.7109375" style="3" customWidth="1"/>
    <col min="7275" max="7275" width="8.140625" style="3" customWidth="1"/>
    <col min="7276" max="7276" width="8" style="3" customWidth="1"/>
    <col min="7277" max="7277" width="6.5703125" style="3" customWidth="1"/>
    <col min="7278" max="7278" width="5.7109375" style="3" customWidth="1"/>
    <col min="7279" max="7279" width="8" style="3" customWidth="1"/>
    <col min="7280" max="7291" width="0" style="3" hidden="1" customWidth="1"/>
    <col min="7292" max="7292" width="10.28515625" style="3" customWidth="1"/>
    <col min="7293" max="7293" width="9.42578125" style="3" customWidth="1"/>
    <col min="7294" max="7294" width="8.7109375" style="3" customWidth="1"/>
    <col min="7295" max="7295" width="6.140625" style="3" customWidth="1"/>
    <col min="7296" max="7297" width="5.85546875" style="3" customWidth="1"/>
    <col min="7298" max="7298" width="8.85546875" style="3" customWidth="1"/>
    <col min="7299" max="7299" width="8.5703125" style="3" customWidth="1"/>
    <col min="7300" max="7300" width="9.5703125" style="3" customWidth="1"/>
    <col min="7301" max="7301" width="6" style="3" customWidth="1"/>
    <col min="7302" max="7302" width="6.28515625" style="3" customWidth="1"/>
    <col min="7303" max="7303" width="6.5703125" style="3" customWidth="1"/>
    <col min="7304" max="7305" width="7.85546875" style="3" customWidth="1"/>
    <col min="7306" max="7306" width="7" style="3" customWidth="1"/>
    <col min="7307" max="7307" width="5.5703125" style="3" customWidth="1"/>
    <col min="7308" max="7308" width="5.85546875" style="3" customWidth="1"/>
    <col min="7309" max="7309" width="6.85546875" style="3" customWidth="1"/>
    <col min="7310" max="7310" width="9.7109375" style="3" customWidth="1"/>
    <col min="7311" max="7312" width="10.140625" style="3" customWidth="1"/>
    <col min="7313" max="7313" width="7.28515625" style="3" customWidth="1"/>
    <col min="7314" max="7314" width="6.42578125" style="3" customWidth="1"/>
    <col min="7315" max="7315" width="6.7109375" style="3" customWidth="1"/>
    <col min="7316" max="7316" width="9.5703125" style="3" customWidth="1"/>
    <col min="7317" max="7317" width="9.28515625" style="3" customWidth="1"/>
    <col min="7318" max="7318" width="8.7109375" style="3" customWidth="1"/>
    <col min="7319" max="7319" width="6.28515625" style="3" customWidth="1"/>
    <col min="7320" max="7320" width="6.5703125" style="3" customWidth="1"/>
    <col min="7321" max="7321" width="7.42578125" style="3" customWidth="1"/>
    <col min="7322" max="7322" width="7.85546875" style="3" customWidth="1"/>
    <col min="7323" max="7323" width="8.85546875" style="3" customWidth="1"/>
    <col min="7324" max="7324" width="11.28515625" style="3" customWidth="1"/>
    <col min="7325" max="7325" width="10.28515625" style="3" customWidth="1"/>
    <col min="7326" max="7326" width="10" style="3" customWidth="1"/>
    <col min="7327" max="7327" width="9.140625" style="3"/>
    <col min="7328" max="7328" width="13.28515625" style="3" customWidth="1"/>
    <col min="7329" max="7329" width="13.7109375" style="3" customWidth="1"/>
    <col min="7330" max="7330" width="12.140625" style="3" customWidth="1"/>
    <col min="7331" max="7331" width="10.42578125" style="3" customWidth="1"/>
    <col min="7332" max="7332" width="11" style="3" customWidth="1"/>
    <col min="7333" max="7333" width="11.140625" style="3" customWidth="1"/>
    <col min="7334" max="7334" width="13.85546875" style="3" customWidth="1"/>
    <col min="7335" max="7335" width="12.140625" style="3" customWidth="1"/>
    <col min="7336" max="7336" width="11.5703125" style="3" customWidth="1"/>
    <col min="7337" max="7337" width="10.28515625" style="3" customWidth="1"/>
    <col min="7338" max="7338" width="11.140625" style="3" customWidth="1"/>
    <col min="7339" max="7339" width="11.5703125" style="3" customWidth="1"/>
    <col min="7340" max="7345" width="0" style="3" hidden="1" customWidth="1"/>
    <col min="7346" max="7347" width="11" style="3" customWidth="1"/>
    <col min="7348" max="7348" width="12.42578125" style="3" customWidth="1"/>
    <col min="7349" max="7349" width="11.28515625" style="3" customWidth="1"/>
    <col min="7350" max="7350" width="11.140625" style="3" customWidth="1"/>
    <col min="7351" max="7351" width="10.7109375" style="3" customWidth="1"/>
    <col min="7352" max="7352" width="13.7109375" style="3" customWidth="1"/>
    <col min="7353" max="7353" width="12" style="3" customWidth="1"/>
    <col min="7354" max="7354" width="12.7109375" style="3" customWidth="1"/>
    <col min="7355" max="7355" width="11.85546875" style="3" customWidth="1"/>
    <col min="7356" max="7356" width="10" style="3" customWidth="1"/>
    <col min="7357" max="7357" width="9.42578125" style="3" customWidth="1"/>
    <col min="7358" max="7358" width="8.42578125" style="3" customWidth="1"/>
    <col min="7359" max="7359" width="8" style="3" customWidth="1"/>
    <col min="7360" max="7360" width="7.42578125" style="3" customWidth="1"/>
    <col min="7361" max="7361" width="7" style="3" customWidth="1"/>
    <col min="7362" max="7362" width="6.42578125" style="3" customWidth="1"/>
    <col min="7363" max="7363" width="7.42578125" style="3" customWidth="1"/>
    <col min="7364" max="7364" width="8.5703125" style="3" customWidth="1"/>
    <col min="7365" max="7365" width="7.140625" style="3" customWidth="1"/>
    <col min="7366" max="7366" width="7.85546875" style="3" customWidth="1"/>
    <col min="7367" max="7367" width="5.5703125" style="3" customWidth="1"/>
    <col min="7368" max="7368" width="5.42578125" style="3" customWidth="1"/>
    <col min="7369" max="7369" width="5.28515625" style="3" customWidth="1"/>
    <col min="7370" max="7370" width="9.5703125" style="3" customWidth="1"/>
    <col min="7371" max="7372" width="9.140625" style="3"/>
    <col min="7373" max="7373" width="10" style="3" customWidth="1"/>
    <col min="7374" max="7374" width="7.7109375" style="3" customWidth="1"/>
    <col min="7375" max="7375" width="8.7109375" style="3" customWidth="1"/>
    <col min="7376" max="7376" width="7.28515625" style="3" customWidth="1"/>
    <col min="7377" max="7377" width="7.7109375" style="3" customWidth="1"/>
    <col min="7378" max="7379" width="6.85546875" style="3" customWidth="1"/>
    <col min="7380" max="7380" width="5.5703125" style="3" customWidth="1"/>
    <col min="7381" max="7381" width="7.140625" style="3" customWidth="1"/>
    <col min="7382" max="7382" width="9.5703125" style="3" customWidth="1"/>
    <col min="7383" max="7383" width="8.28515625" style="3" customWidth="1"/>
    <col min="7384" max="7384" width="8.42578125" style="3" customWidth="1"/>
    <col min="7385" max="7385" width="7" style="3" customWidth="1"/>
    <col min="7386" max="7386" width="7.5703125" style="3" customWidth="1"/>
    <col min="7387" max="7387" width="7.28515625" style="3" customWidth="1"/>
    <col min="7388" max="7389" width="7.5703125" style="3" customWidth="1"/>
    <col min="7390" max="7390" width="9.7109375" style="3" customWidth="1"/>
    <col min="7391" max="7391" width="9.5703125" style="3" customWidth="1"/>
    <col min="7392" max="7392" width="7.7109375" style="3" customWidth="1"/>
    <col min="7393" max="7393" width="7.140625" style="3" customWidth="1"/>
    <col min="7394" max="7394" width="7.85546875" style="3" customWidth="1"/>
    <col min="7395" max="7395" width="11.28515625" style="3" customWidth="1"/>
    <col min="7396" max="7396" width="10.140625" style="3" customWidth="1"/>
    <col min="7397" max="7397" width="11.42578125" style="3" customWidth="1"/>
    <col min="7398" max="7398" width="10.140625" style="3" customWidth="1"/>
    <col min="7399" max="7399" width="9.7109375" style="3" customWidth="1"/>
    <col min="7400" max="7401" width="9.5703125" style="3" customWidth="1"/>
    <col min="7402" max="7404" width="9.140625" style="3"/>
    <col min="7405" max="7406" width="10.140625" style="3" customWidth="1"/>
    <col min="7407" max="7408" width="0" style="3" hidden="1" customWidth="1"/>
    <col min="7409" max="7409" width="10.85546875" style="3" customWidth="1"/>
    <col min="7410" max="7447" width="9.140625" style="3"/>
    <col min="7448" max="7448" width="3.5703125" style="3" customWidth="1"/>
    <col min="7449" max="7449" width="21.5703125" style="3" customWidth="1"/>
    <col min="7450" max="7450" width="10.42578125" style="3" customWidth="1"/>
    <col min="7451" max="7451" width="9.28515625" style="3" customWidth="1"/>
    <col min="7452" max="7452" width="10.42578125" style="3" customWidth="1"/>
    <col min="7453" max="7453" width="10.5703125" style="3" customWidth="1"/>
    <col min="7454" max="7454" width="0" style="3" hidden="1" customWidth="1"/>
    <col min="7455" max="7455" width="8.5703125" style="3" customWidth="1"/>
    <col min="7456" max="7456" width="9.5703125" style="3" customWidth="1"/>
    <col min="7457" max="7457" width="6.140625" style="3" customWidth="1"/>
    <col min="7458" max="7460" width="10.5703125" style="3" customWidth="1"/>
    <col min="7461" max="7461" width="10.42578125" style="3" customWidth="1"/>
    <col min="7462" max="7462" width="0" style="3" hidden="1" customWidth="1"/>
    <col min="7463" max="7463" width="6.42578125" style="3" customWidth="1"/>
    <col min="7464" max="7464" width="5.85546875" style="3" customWidth="1"/>
    <col min="7465" max="7465" width="7.5703125" style="3" customWidth="1"/>
    <col min="7466" max="7466" width="7.28515625" style="3" customWidth="1"/>
    <col min="7467" max="7467" width="7.5703125" style="3" customWidth="1"/>
    <col min="7468" max="7468" width="7.28515625" style="3" customWidth="1"/>
    <col min="7469" max="7469" width="4.85546875" style="3" customWidth="1"/>
    <col min="7470" max="7470" width="7.7109375" style="3" customWidth="1"/>
    <col min="7471" max="7471" width="4.7109375" style="3" customWidth="1"/>
    <col min="7472" max="7472" width="5" style="3" customWidth="1"/>
    <col min="7473" max="7473" width="5.42578125" style="3" customWidth="1"/>
    <col min="7474" max="7479" width="0" style="3" hidden="1" customWidth="1"/>
    <col min="7480" max="7480" width="7.85546875" style="3" customWidth="1"/>
    <col min="7481" max="7481" width="8.28515625" style="3" customWidth="1"/>
    <col min="7482" max="7482" width="7.28515625" style="3" customWidth="1"/>
    <col min="7483" max="7483" width="5" style="3" customWidth="1"/>
    <col min="7484" max="7484" width="7.42578125" style="3" customWidth="1"/>
    <col min="7485" max="7485" width="4.5703125" style="3" customWidth="1"/>
    <col min="7486" max="7486" width="4.42578125" style="3" customWidth="1"/>
    <col min="7487" max="7487" width="4.5703125" style="3" customWidth="1"/>
    <col min="7488" max="7488" width="8.42578125" style="3" customWidth="1"/>
    <col min="7489" max="7489" width="8.5703125" style="3" customWidth="1"/>
    <col min="7490" max="7490" width="7.5703125" style="3" customWidth="1"/>
    <col min="7491" max="7491" width="5" style="3" customWidth="1"/>
    <col min="7492" max="7492" width="4.85546875" style="3" customWidth="1"/>
    <col min="7493" max="7493" width="6.140625" style="3" customWidth="1"/>
    <col min="7494" max="7494" width="9.5703125" style="3" customWidth="1"/>
    <col min="7495" max="7495" width="8.5703125" style="3" customWidth="1"/>
    <col min="7496" max="7496" width="8.28515625" style="3" customWidth="1"/>
    <col min="7497" max="7497" width="7" style="3" customWidth="1"/>
    <col min="7498" max="7498" width="6.5703125" style="3" customWidth="1"/>
    <col min="7499" max="7499" width="6" style="3" customWidth="1"/>
    <col min="7500" max="7500" width="9.42578125" style="3" customWidth="1"/>
    <col min="7501" max="7501" width="9.28515625" style="3" customWidth="1"/>
    <col min="7502" max="7502" width="8" style="3" customWidth="1"/>
    <col min="7503" max="7503" width="5.7109375" style="3" customWidth="1"/>
    <col min="7504" max="7504" width="5.42578125" style="3" customWidth="1"/>
    <col min="7505" max="7505" width="7" style="3" customWidth="1"/>
    <col min="7506" max="7511" width="0" style="3" hidden="1" customWidth="1"/>
    <col min="7512" max="7514" width="9.140625" style="3"/>
    <col min="7515" max="7515" width="5.42578125" style="3" customWidth="1"/>
    <col min="7516" max="7516" width="7.7109375" style="3" customWidth="1"/>
    <col min="7517" max="7517" width="6" style="3" customWidth="1"/>
    <col min="7518" max="7523" width="0" style="3" hidden="1" customWidth="1"/>
    <col min="7524" max="7524" width="9.28515625" style="3" customWidth="1"/>
    <col min="7525" max="7525" width="10.28515625" style="3" customWidth="1"/>
    <col min="7526" max="7526" width="8.7109375" style="3" customWidth="1"/>
    <col min="7527" max="7528" width="6.140625" style="3" customWidth="1"/>
    <col min="7529" max="7529" width="6.42578125" style="3" customWidth="1"/>
    <col min="7530" max="7530" width="8.7109375" style="3" customWidth="1"/>
    <col min="7531" max="7531" width="8.140625" style="3" customWidth="1"/>
    <col min="7532" max="7532" width="8" style="3" customWidth="1"/>
    <col min="7533" max="7533" width="6.5703125" style="3" customWidth="1"/>
    <col min="7534" max="7534" width="5.7109375" style="3" customWidth="1"/>
    <col min="7535" max="7535" width="8" style="3" customWidth="1"/>
    <col min="7536" max="7547" width="0" style="3" hidden="1" customWidth="1"/>
    <col min="7548" max="7548" width="10.28515625" style="3" customWidth="1"/>
    <col min="7549" max="7549" width="9.42578125" style="3" customWidth="1"/>
    <col min="7550" max="7550" width="8.7109375" style="3" customWidth="1"/>
    <col min="7551" max="7551" width="6.140625" style="3" customWidth="1"/>
    <col min="7552" max="7553" width="5.85546875" style="3" customWidth="1"/>
    <col min="7554" max="7554" width="8.85546875" style="3" customWidth="1"/>
    <col min="7555" max="7555" width="8.5703125" style="3" customWidth="1"/>
    <col min="7556" max="7556" width="9.5703125" style="3" customWidth="1"/>
    <col min="7557" max="7557" width="6" style="3" customWidth="1"/>
    <col min="7558" max="7558" width="6.28515625" style="3" customWidth="1"/>
    <col min="7559" max="7559" width="6.5703125" style="3" customWidth="1"/>
    <col min="7560" max="7561" width="7.85546875" style="3" customWidth="1"/>
    <col min="7562" max="7562" width="7" style="3" customWidth="1"/>
    <col min="7563" max="7563" width="5.5703125" style="3" customWidth="1"/>
    <col min="7564" max="7564" width="5.85546875" style="3" customWidth="1"/>
    <col min="7565" max="7565" width="6.85546875" style="3" customWidth="1"/>
    <col min="7566" max="7566" width="9.7109375" style="3" customWidth="1"/>
    <col min="7567" max="7568" width="10.140625" style="3" customWidth="1"/>
    <col min="7569" max="7569" width="7.28515625" style="3" customWidth="1"/>
    <col min="7570" max="7570" width="6.42578125" style="3" customWidth="1"/>
    <col min="7571" max="7571" width="6.7109375" style="3" customWidth="1"/>
    <col min="7572" max="7572" width="9.5703125" style="3" customWidth="1"/>
    <col min="7573" max="7573" width="9.28515625" style="3" customWidth="1"/>
    <col min="7574" max="7574" width="8.7109375" style="3" customWidth="1"/>
    <col min="7575" max="7575" width="6.28515625" style="3" customWidth="1"/>
    <col min="7576" max="7576" width="6.5703125" style="3" customWidth="1"/>
    <col min="7577" max="7577" width="7.42578125" style="3" customWidth="1"/>
    <col min="7578" max="7578" width="7.85546875" style="3" customWidth="1"/>
    <col min="7579" max="7579" width="8.85546875" style="3" customWidth="1"/>
    <col min="7580" max="7580" width="11.28515625" style="3" customWidth="1"/>
    <col min="7581" max="7581" width="10.28515625" style="3" customWidth="1"/>
    <col min="7582" max="7582" width="10" style="3" customWidth="1"/>
    <col min="7583" max="7583" width="9.140625" style="3"/>
    <col min="7584" max="7584" width="13.28515625" style="3" customWidth="1"/>
    <col min="7585" max="7585" width="13.7109375" style="3" customWidth="1"/>
    <col min="7586" max="7586" width="12.140625" style="3" customWidth="1"/>
    <col min="7587" max="7587" width="10.42578125" style="3" customWidth="1"/>
    <col min="7588" max="7588" width="11" style="3" customWidth="1"/>
    <col min="7589" max="7589" width="11.140625" style="3" customWidth="1"/>
    <col min="7590" max="7590" width="13.85546875" style="3" customWidth="1"/>
    <col min="7591" max="7591" width="12.140625" style="3" customWidth="1"/>
    <col min="7592" max="7592" width="11.5703125" style="3" customWidth="1"/>
    <col min="7593" max="7593" width="10.28515625" style="3" customWidth="1"/>
    <col min="7594" max="7594" width="11.140625" style="3" customWidth="1"/>
    <col min="7595" max="7595" width="11.5703125" style="3" customWidth="1"/>
    <col min="7596" max="7601" width="0" style="3" hidden="1" customWidth="1"/>
    <col min="7602" max="7603" width="11" style="3" customWidth="1"/>
    <col min="7604" max="7604" width="12.42578125" style="3" customWidth="1"/>
    <col min="7605" max="7605" width="11.28515625" style="3" customWidth="1"/>
    <col min="7606" max="7606" width="11.140625" style="3" customWidth="1"/>
    <col min="7607" max="7607" width="10.7109375" style="3" customWidth="1"/>
    <col min="7608" max="7608" width="13.7109375" style="3" customWidth="1"/>
    <col min="7609" max="7609" width="12" style="3" customWidth="1"/>
    <col min="7610" max="7610" width="12.7109375" style="3" customWidth="1"/>
    <col min="7611" max="7611" width="11.85546875" style="3" customWidth="1"/>
    <col min="7612" max="7612" width="10" style="3" customWidth="1"/>
    <col min="7613" max="7613" width="9.42578125" style="3" customWidth="1"/>
    <col min="7614" max="7614" width="8.42578125" style="3" customWidth="1"/>
    <col min="7615" max="7615" width="8" style="3" customWidth="1"/>
    <col min="7616" max="7616" width="7.42578125" style="3" customWidth="1"/>
    <col min="7617" max="7617" width="7" style="3" customWidth="1"/>
    <col min="7618" max="7618" width="6.42578125" style="3" customWidth="1"/>
    <col min="7619" max="7619" width="7.42578125" style="3" customWidth="1"/>
    <col min="7620" max="7620" width="8.5703125" style="3" customWidth="1"/>
    <col min="7621" max="7621" width="7.140625" style="3" customWidth="1"/>
    <col min="7622" max="7622" width="7.85546875" style="3" customWidth="1"/>
    <col min="7623" max="7623" width="5.5703125" style="3" customWidth="1"/>
    <col min="7624" max="7624" width="5.42578125" style="3" customWidth="1"/>
    <col min="7625" max="7625" width="5.28515625" style="3" customWidth="1"/>
    <col min="7626" max="7626" width="9.5703125" style="3" customWidth="1"/>
    <col min="7627" max="7628" width="9.140625" style="3"/>
    <col min="7629" max="7629" width="10" style="3" customWidth="1"/>
    <col min="7630" max="7630" width="7.7109375" style="3" customWidth="1"/>
    <col min="7631" max="7631" width="8.7109375" style="3" customWidth="1"/>
    <col min="7632" max="7632" width="7.28515625" style="3" customWidth="1"/>
    <col min="7633" max="7633" width="7.7109375" style="3" customWidth="1"/>
    <col min="7634" max="7635" width="6.85546875" style="3" customWidth="1"/>
    <col min="7636" max="7636" width="5.5703125" style="3" customWidth="1"/>
    <col min="7637" max="7637" width="7.140625" style="3" customWidth="1"/>
    <col min="7638" max="7638" width="9.5703125" style="3" customWidth="1"/>
    <col min="7639" max="7639" width="8.28515625" style="3" customWidth="1"/>
    <col min="7640" max="7640" width="8.42578125" style="3" customWidth="1"/>
    <col min="7641" max="7641" width="7" style="3" customWidth="1"/>
    <col min="7642" max="7642" width="7.5703125" style="3" customWidth="1"/>
    <col min="7643" max="7643" width="7.28515625" style="3" customWidth="1"/>
    <col min="7644" max="7645" width="7.5703125" style="3" customWidth="1"/>
    <col min="7646" max="7646" width="9.7109375" style="3" customWidth="1"/>
    <col min="7647" max="7647" width="9.5703125" style="3" customWidth="1"/>
    <col min="7648" max="7648" width="7.7109375" style="3" customWidth="1"/>
    <col min="7649" max="7649" width="7.140625" style="3" customWidth="1"/>
    <col min="7650" max="7650" width="7.85546875" style="3" customWidth="1"/>
    <col min="7651" max="7651" width="11.28515625" style="3" customWidth="1"/>
    <col min="7652" max="7652" width="10.140625" style="3" customWidth="1"/>
    <col min="7653" max="7653" width="11.42578125" style="3" customWidth="1"/>
    <col min="7654" max="7654" width="10.140625" style="3" customWidth="1"/>
    <col min="7655" max="7655" width="9.7109375" style="3" customWidth="1"/>
    <col min="7656" max="7657" width="9.5703125" style="3" customWidth="1"/>
    <col min="7658" max="7660" width="9.140625" style="3"/>
    <col min="7661" max="7662" width="10.140625" style="3" customWidth="1"/>
    <col min="7663" max="7664" width="0" style="3" hidden="1" customWidth="1"/>
    <col min="7665" max="7665" width="10.85546875" style="3" customWidth="1"/>
    <col min="7666" max="7703" width="9.140625" style="3"/>
    <col min="7704" max="7704" width="3.5703125" style="3" customWidth="1"/>
    <col min="7705" max="7705" width="21.5703125" style="3" customWidth="1"/>
    <col min="7706" max="7706" width="10.42578125" style="3" customWidth="1"/>
    <col min="7707" max="7707" width="9.28515625" style="3" customWidth="1"/>
    <col min="7708" max="7708" width="10.42578125" style="3" customWidth="1"/>
    <col min="7709" max="7709" width="10.5703125" style="3" customWidth="1"/>
    <col min="7710" max="7710" width="0" style="3" hidden="1" customWidth="1"/>
    <col min="7711" max="7711" width="8.5703125" style="3" customWidth="1"/>
    <col min="7712" max="7712" width="9.5703125" style="3" customWidth="1"/>
    <col min="7713" max="7713" width="6.140625" style="3" customWidth="1"/>
    <col min="7714" max="7716" width="10.5703125" style="3" customWidth="1"/>
    <col min="7717" max="7717" width="10.42578125" style="3" customWidth="1"/>
    <col min="7718" max="7718" width="0" style="3" hidden="1" customWidth="1"/>
    <col min="7719" max="7719" width="6.42578125" style="3" customWidth="1"/>
    <col min="7720" max="7720" width="5.85546875" style="3" customWidth="1"/>
    <col min="7721" max="7721" width="7.5703125" style="3" customWidth="1"/>
    <col min="7722" max="7722" width="7.28515625" style="3" customWidth="1"/>
    <col min="7723" max="7723" width="7.5703125" style="3" customWidth="1"/>
    <col min="7724" max="7724" width="7.28515625" style="3" customWidth="1"/>
    <col min="7725" max="7725" width="4.85546875" style="3" customWidth="1"/>
    <col min="7726" max="7726" width="7.7109375" style="3" customWidth="1"/>
    <col min="7727" max="7727" width="4.7109375" style="3" customWidth="1"/>
    <col min="7728" max="7728" width="5" style="3" customWidth="1"/>
    <col min="7729" max="7729" width="5.42578125" style="3" customWidth="1"/>
    <col min="7730" max="7735" width="0" style="3" hidden="1" customWidth="1"/>
    <col min="7736" max="7736" width="7.85546875" style="3" customWidth="1"/>
    <col min="7737" max="7737" width="8.28515625" style="3" customWidth="1"/>
    <col min="7738" max="7738" width="7.28515625" style="3" customWidth="1"/>
    <col min="7739" max="7739" width="5" style="3" customWidth="1"/>
    <col min="7740" max="7740" width="7.42578125" style="3" customWidth="1"/>
    <col min="7741" max="7741" width="4.5703125" style="3" customWidth="1"/>
    <col min="7742" max="7742" width="4.42578125" style="3" customWidth="1"/>
    <col min="7743" max="7743" width="4.5703125" style="3" customWidth="1"/>
    <col min="7744" max="7744" width="8.42578125" style="3" customWidth="1"/>
    <col min="7745" max="7745" width="8.5703125" style="3" customWidth="1"/>
    <col min="7746" max="7746" width="7.5703125" style="3" customWidth="1"/>
    <col min="7747" max="7747" width="5" style="3" customWidth="1"/>
    <col min="7748" max="7748" width="4.85546875" style="3" customWidth="1"/>
    <col min="7749" max="7749" width="6.140625" style="3" customWidth="1"/>
    <col min="7750" max="7750" width="9.5703125" style="3" customWidth="1"/>
    <col min="7751" max="7751" width="8.5703125" style="3" customWidth="1"/>
    <col min="7752" max="7752" width="8.28515625" style="3" customWidth="1"/>
    <col min="7753" max="7753" width="7" style="3" customWidth="1"/>
    <col min="7754" max="7754" width="6.5703125" style="3" customWidth="1"/>
    <col min="7755" max="7755" width="6" style="3" customWidth="1"/>
    <col min="7756" max="7756" width="9.42578125" style="3" customWidth="1"/>
    <col min="7757" max="7757" width="9.28515625" style="3" customWidth="1"/>
    <col min="7758" max="7758" width="8" style="3" customWidth="1"/>
    <col min="7759" max="7759" width="5.7109375" style="3" customWidth="1"/>
    <col min="7760" max="7760" width="5.42578125" style="3" customWidth="1"/>
    <col min="7761" max="7761" width="7" style="3" customWidth="1"/>
    <col min="7762" max="7767" width="0" style="3" hidden="1" customWidth="1"/>
    <col min="7768" max="7770" width="9.140625" style="3"/>
    <col min="7771" max="7771" width="5.42578125" style="3" customWidth="1"/>
    <col min="7772" max="7772" width="7.7109375" style="3" customWidth="1"/>
    <col min="7773" max="7773" width="6" style="3" customWidth="1"/>
    <col min="7774" max="7779" width="0" style="3" hidden="1" customWidth="1"/>
    <col min="7780" max="7780" width="9.28515625" style="3" customWidth="1"/>
    <col min="7781" max="7781" width="10.28515625" style="3" customWidth="1"/>
    <col min="7782" max="7782" width="8.7109375" style="3" customWidth="1"/>
    <col min="7783" max="7784" width="6.140625" style="3" customWidth="1"/>
    <col min="7785" max="7785" width="6.42578125" style="3" customWidth="1"/>
    <col min="7786" max="7786" width="8.7109375" style="3" customWidth="1"/>
    <col min="7787" max="7787" width="8.140625" style="3" customWidth="1"/>
    <col min="7788" max="7788" width="8" style="3" customWidth="1"/>
    <col min="7789" max="7789" width="6.5703125" style="3" customWidth="1"/>
    <col min="7790" max="7790" width="5.7109375" style="3" customWidth="1"/>
    <col min="7791" max="7791" width="8" style="3" customWidth="1"/>
    <col min="7792" max="7803" width="0" style="3" hidden="1" customWidth="1"/>
    <col min="7804" max="7804" width="10.28515625" style="3" customWidth="1"/>
    <col min="7805" max="7805" width="9.42578125" style="3" customWidth="1"/>
    <col min="7806" max="7806" width="8.7109375" style="3" customWidth="1"/>
    <col min="7807" max="7807" width="6.140625" style="3" customWidth="1"/>
    <col min="7808" max="7809" width="5.85546875" style="3" customWidth="1"/>
    <col min="7810" max="7810" width="8.85546875" style="3" customWidth="1"/>
    <col min="7811" max="7811" width="8.5703125" style="3" customWidth="1"/>
    <col min="7812" max="7812" width="9.5703125" style="3" customWidth="1"/>
    <col min="7813" max="7813" width="6" style="3" customWidth="1"/>
    <col min="7814" max="7814" width="6.28515625" style="3" customWidth="1"/>
    <col min="7815" max="7815" width="6.5703125" style="3" customWidth="1"/>
    <col min="7816" max="7817" width="7.85546875" style="3" customWidth="1"/>
    <col min="7818" max="7818" width="7" style="3" customWidth="1"/>
    <col min="7819" max="7819" width="5.5703125" style="3" customWidth="1"/>
    <col min="7820" max="7820" width="5.85546875" style="3" customWidth="1"/>
    <col min="7821" max="7821" width="6.85546875" style="3" customWidth="1"/>
    <col min="7822" max="7822" width="9.7109375" style="3" customWidth="1"/>
    <col min="7823" max="7824" width="10.140625" style="3" customWidth="1"/>
    <col min="7825" max="7825" width="7.28515625" style="3" customWidth="1"/>
    <col min="7826" max="7826" width="6.42578125" style="3" customWidth="1"/>
    <col min="7827" max="7827" width="6.7109375" style="3" customWidth="1"/>
    <col min="7828" max="7828" width="9.5703125" style="3" customWidth="1"/>
    <col min="7829" max="7829" width="9.28515625" style="3" customWidth="1"/>
    <col min="7830" max="7830" width="8.7109375" style="3" customWidth="1"/>
    <col min="7831" max="7831" width="6.28515625" style="3" customWidth="1"/>
    <col min="7832" max="7832" width="6.5703125" style="3" customWidth="1"/>
    <col min="7833" max="7833" width="7.42578125" style="3" customWidth="1"/>
    <col min="7834" max="7834" width="7.85546875" style="3" customWidth="1"/>
    <col min="7835" max="7835" width="8.85546875" style="3" customWidth="1"/>
    <col min="7836" max="7836" width="11.28515625" style="3" customWidth="1"/>
    <col min="7837" max="7837" width="10.28515625" style="3" customWidth="1"/>
    <col min="7838" max="7838" width="10" style="3" customWidth="1"/>
    <col min="7839" max="7839" width="9.140625" style="3"/>
    <col min="7840" max="7840" width="13.28515625" style="3" customWidth="1"/>
    <col min="7841" max="7841" width="13.7109375" style="3" customWidth="1"/>
    <col min="7842" max="7842" width="12.140625" style="3" customWidth="1"/>
    <col min="7843" max="7843" width="10.42578125" style="3" customWidth="1"/>
    <col min="7844" max="7844" width="11" style="3" customWidth="1"/>
    <col min="7845" max="7845" width="11.140625" style="3" customWidth="1"/>
    <col min="7846" max="7846" width="13.85546875" style="3" customWidth="1"/>
    <col min="7847" max="7847" width="12.140625" style="3" customWidth="1"/>
    <col min="7848" max="7848" width="11.5703125" style="3" customWidth="1"/>
    <col min="7849" max="7849" width="10.28515625" style="3" customWidth="1"/>
    <col min="7850" max="7850" width="11.140625" style="3" customWidth="1"/>
    <col min="7851" max="7851" width="11.5703125" style="3" customWidth="1"/>
    <col min="7852" max="7857" width="0" style="3" hidden="1" customWidth="1"/>
    <col min="7858" max="7859" width="11" style="3" customWidth="1"/>
    <col min="7860" max="7860" width="12.42578125" style="3" customWidth="1"/>
    <col min="7861" max="7861" width="11.28515625" style="3" customWidth="1"/>
    <col min="7862" max="7862" width="11.140625" style="3" customWidth="1"/>
    <col min="7863" max="7863" width="10.7109375" style="3" customWidth="1"/>
    <col min="7864" max="7864" width="13.7109375" style="3" customWidth="1"/>
    <col min="7865" max="7865" width="12" style="3" customWidth="1"/>
    <col min="7866" max="7866" width="12.7109375" style="3" customWidth="1"/>
    <col min="7867" max="7867" width="11.85546875" style="3" customWidth="1"/>
    <col min="7868" max="7868" width="10" style="3" customWidth="1"/>
    <col min="7869" max="7869" width="9.42578125" style="3" customWidth="1"/>
    <col min="7870" max="7870" width="8.42578125" style="3" customWidth="1"/>
    <col min="7871" max="7871" width="8" style="3" customWidth="1"/>
    <col min="7872" max="7872" width="7.42578125" style="3" customWidth="1"/>
    <col min="7873" max="7873" width="7" style="3" customWidth="1"/>
    <col min="7874" max="7874" width="6.42578125" style="3" customWidth="1"/>
    <col min="7875" max="7875" width="7.42578125" style="3" customWidth="1"/>
    <col min="7876" max="7876" width="8.5703125" style="3" customWidth="1"/>
    <col min="7877" max="7877" width="7.140625" style="3" customWidth="1"/>
    <col min="7878" max="7878" width="7.85546875" style="3" customWidth="1"/>
    <col min="7879" max="7879" width="5.5703125" style="3" customWidth="1"/>
    <col min="7880" max="7880" width="5.42578125" style="3" customWidth="1"/>
    <col min="7881" max="7881" width="5.28515625" style="3" customWidth="1"/>
    <col min="7882" max="7882" width="9.5703125" style="3" customWidth="1"/>
    <col min="7883" max="7884" width="9.140625" style="3"/>
    <col min="7885" max="7885" width="10" style="3" customWidth="1"/>
    <col min="7886" max="7886" width="7.7109375" style="3" customWidth="1"/>
    <col min="7887" max="7887" width="8.7109375" style="3" customWidth="1"/>
    <col min="7888" max="7888" width="7.28515625" style="3" customWidth="1"/>
    <col min="7889" max="7889" width="7.7109375" style="3" customWidth="1"/>
    <col min="7890" max="7891" width="6.85546875" style="3" customWidth="1"/>
    <col min="7892" max="7892" width="5.5703125" style="3" customWidth="1"/>
    <col min="7893" max="7893" width="7.140625" style="3" customWidth="1"/>
    <col min="7894" max="7894" width="9.5703125" style="3" customWidth="1"/>
    <col min="7895" max="7895" width="8.28515625" style="3" customWidth="1"/>
    <col min="7896" max="7896" width="8.42578125" style="3" customWidth="1"/>
    <col min="7897" max="7897" width="7" style="3" customWidth="1"/>
    <col min="7898" max="7898" width="7.5703125" style="3" customWidth="1"/>
    <col min="7899" max="7899" width="7.28515625" style="3" customWidth="1"/>
    <col min="7900" max="7901" width="7.5703125" style="3" customWidth="1"/>
    <col min="7902" max="7902" width="9.7109375" style="3" customWidth="1"/>
    <col min="7903" max="7903" width="9.5703125" style="3" customWidth="1"/>
    <col min="7904" max="7904" width="7.7109375" style="3" customWidth="1"/>
    <col min="7905" max="7905" width="7.140625" style="3" customWidth="1"/>
    <col min="7906" max="7906" width="7.85546875" style="3" customWidth="1"/>
    <col min="7907" max="7907" width="11.28515625" style="3" customWidth="1"/>
    <col min="7908" max="7908" width="10.140625" style="3" customWidth="1"/>
    <col min="7909" max="7909" width="11.42578125" style="3" customWidth="1"/>
    <col min="7910" max="7910" width="10.140625" style="3" customWidth="1"/>
    <col min="7911" max="7911" width="9.7109375" style="3" customWidth="1"/>
    <col min="7912" max="7913" width="9.5703125" style="3" customWidth="1"/>
    <col min="7914" max="7916" width="9.140625" style="3"/>
    <col min="7917" max="7918" width="10.140625" style="3" customWidth="1"/>
    <col min="7919" max="7920" width="0" style="3" hidden="1" customWidth="1"/>
    <col min="7921" max="7921" width="10.85546875" style="3" customWidth="1"/>
    <col min="7922" max="7959" width="9.140625" style="3"/>
    <col min="7960" max="7960" width="3.5703125" style="3" customWidth="1"/>
    <col min="7961" max="7961" width="21.5703125" style="3" customWidth="1"/>
    <col min="7962" max="7962" width="10.42578125" style="3" customWidth="1"/>
    <col min="7963" max="7963" width="9.28515625" style="3" customWidth="1"/>
    <col min="7964" max="7964" width="10.42578125" style="3" customWidth="1"/>
    <col min="7965" max="7965" width="10.5703125" style="3" customWidth="1"/>
    <col min="7966" max="7966" width="0" style="3" hidden="1" customWidth="1"/>
    <col min="7967" max="7967" width="8.5703125" style="3" customWidth="1"/>
    <col min="7968" max="7968" width="9.5703125" style="3" customWidth="1"/>
    <col min="7969" max="7969" width="6.140625" style="3" customWidth="1"/>
    <col min="7970" max="7972" width="10.5703125" style="3" customWidth="1"/>
    <col min="7973" max="7973" width="10.42578125" style="3" customWidth="1"/>
    <col min="7974" max="7974" width="0" style="3" hidden="1" customWidth="1"/>
    <col min="7975" max="7975" width="6.42578125" style="3" customWidth="1"/>
    <col min="7976" max="7976" width="5.85546875" style="3" customWidth="1"/>
    <col min="7977" max="7977" width="7.5703125" style="3" customWidth="1"/>
    <col min="7978" max="7978" width="7.28515625" style="3" customWidth="1"/>
    <col min="7979" max="7979" width="7.5703125" style="3" customWidth="1"/>
    <col min="7980" max="7980" width="7.28515625" style="3" customWidth="1"/>
    <col min="7981" max="7981" width="4.85546875" style="3" customWidth="1"/>
    <col min="7982" max="7982" width="7.7109375" style="3" customWidth="1"/>
    <col min="7983" max="7983" width="4.7109375" style="3" customWidth="1"/>
    <col min="7984" max="7984" width="5" style="3" customWidth="1"/>
    <col min="7985" max="7985" width="5.42578125" style="3" customWidth="1"/>
    <col min="7986" max="7991" width="0" style="3" hidden="1" customWidth="1"/>
    <col min="7992" max="7992" width="7.85546875" style="3" customWidth="1"/>
    <col min="7993" max="7993" width="8.28515625" style="3" customWidth="1"/>
    <col min="7994" max="7994" width="7.28515625" style="3" customWidth="1"/>
    <col min="7995" max="7995" width="5" style="3" customWidth="1"/>
    <col min="7996" max="7996" width="7.42578125" style="3" customWidth="1"/>
    <col min="7997" max="7997" width="4.5703125" style="3" customWidth="1"/>
    <col min="7998" max="7998" width="4.42578125" style="3" customWidth="1"/>
    <col min="7999" max="7999" width="4.5703125" style="3" customWidth="1"/>
    <col min="8000" max="8000" width="8.42578125" style="3" customWidth="1"/>
    <col min="8001" max="8001" width="8.5703125" style="3" customWidth="1"/>
    <col min="8002" max="8002" width="7.5703125" style="3" customWidth="1"/>
    <col min="8003" max="8003" width="5" style="3" customWidth="1"/>
    <col min="8004" max="8004" width="4.85546875" style="3" customWidth="1"/>
    <col min="8005" max="8005" width="6.140625" style="3" customWidth="1"/>
    <col min="8006" max="8006" width="9.5703125" style="3" customWidth="1"/>
    <col min="8007" max="8007" width="8.5703125" style="3" customWidth="1"/>
    <col min="8008" max="8008" width="8.28515625" style="3" customWidth="1"/>
    <col min="8009" max="8009" width="7" style="3" customWidth="1"/>
    <col min="8010" max="8010" width="6.5703125" style="3" customWidth="1"/>
    <col min="8011" max="8011" width="6" style="3" customWidth="1"/>
    <col min="8012" max="8012" width="9.42578125" style="3" customWidth="1"/>
    <col min="8013" max="8013" width="9.28515625" style="3" customWidth="1"/>
    <col min="8014" max="8014" width="8" style="3" customWidth="1"/>
    <col min="8015" max="8015" width="5.7109375" style="3" customWidth="1"/>
    <col min="8016" max="8016" width="5.42578125" style="3" customWidth="1"/>
    <col min="8017" max="8017" width="7" style="3" customWidth="1"/>
    <col min="8018" max="8023" width="0" style="3" hidden="1" customWidth="1"/>
    <col min="8024" max="8026" width="9.140625" style="3"/>
    <col min="8027" max="8027" width="5.42578125" style="3" customWidth="1"/>
    <col min="8028" max="8028" width="7.7109375" style="3" customWidth="1"/>
    <col min="8029" max="8029" width="6" style="3" customWidth="1"/>
    <col min="8030" max="8035" width="0" style="3" hidden="1" customWidth="1"/>
    <col min="8036" max="8036" width="9.28515625" style="3" customWidth="1"/>
    <col min="8037" max="8037" width="10.28515625" style="3" customWidth="1"/>
    <col min="8038" max="8038" width="8.7109375" style="3" customWidth="1"/>
    <col min="8039" max="8040" width="6.140625" style="3" customWidth="1"/>
    <col min="8041" max="8041" width="6.42578125" style="3" customWidth="1"/>
    <col min="8042" max="8042" width="8.7109375" style="3" customWidth="1"/>
    <col min="8043" max="8043" width="8.140625" style="3" customWidth="1"/>
    <col min="8044" max="8044" width="8" style="3" customWidth="1"/>
    <col min="8045" max="8045" width="6.5703125" style="3" customWidth="1"/>
    <col min="8046" max="8046" width="5.7109375" style="3" customWidth="1"/>
    <col min="8047" max="8047" width="8" style="3" customWidth="1"/>
    <col min="8048" max="8059" width="0" style="3" hidden="1" customWidth="1"/>
    <col min="8060" max="8060" width="10.28515625" style="3" customWidth="1"/>
    <col min="8061" max="8061" width="9.42578125" style="3" customWidth="1"/>
    <col min="8062" max="8062" width="8.7109375" style="3" customWidth="1"/>
    <col min="8063" max="8063" width="6.140625" style="3" customWidth="1"/>
    <col min="8064" max="8065" width="5.85546875" style="3" customWidth="1"/>
    <col min="8066" max="8066" width="8.85546875" style="3" customWidth="1"/>
    <col min="8067" max="8067" width="8.5703125" style="3" customWidth="1"/>
    <col min="8068" max="8068" width="9.5703125" style="3" customWidth="1"/>
    <col min="8069" max="8069" width="6" style="3" customWidth="1"/>
    <col min="8070" max="8070" width="6.28515625" style="3" customWidth="1"/>
    <col min="8071" max="8071" width="6.5703125" style="3" customWidth="1"/>
    <col min="8072" max="8073" width="7.85546875" style="3" customWidth="1"/>
    <col min="8074" max="8074" width="7" style="3" customWidth="1"/>
    <col min="8075" max="8075" width="5.5703125" style="3" customWidth="1"/>
    <col min="8076" max="8076" width="5.85546875" style="3" customWidth="1"/>
    <col min="8077" max="8077" width="6.85546875" style="3" customWidth="1"/>
    <col min="8078" max="8078" width="9.7109375" style="3" customWidth="1"/>
    <col min="8079" max="8080" width="10.140625" style="3" customWidth="1"/>
    <col min="8081" max="8081" width="7.28515625" style="3" customWidth="1"/>
    <col min="8082" max="8082" width="6.42578125" style="3" customWidth="1"/>
    <col min="8083" max="8083" width="6.7109375" style="3" customWidth="1"/>
    <col min="8084" max="8084" width="9.5703125" style="3" customWidth="1"/>
    <col min="8085" max="8085" width="9.28515625" style="3" customWidth="1"/>
    <col min="8086" max="8086" width="8.7109375" style="3" customWidth="1"/>
    <col min="8087" max="8087" width="6.28515625" style="3" customWidth="1"/>
    <col min="8088" max="8088" width="6.5703125" style="3" customWidth="1"/>
    <col min="8089" max="8089" width="7.42578125" style="3" customWidth="1"/>
    <col min="8090" max="8090" width="7.85546875" style="3" customWidth="1"/>
    <col min="8091" max="8091" width="8.85546875" style="3" customWidth="1"/>
    <col min="8092" max="8092" width="11.28515625" style="3" customWidth="1"/>
    <col min="8093" max="8093" width="10.28515625" style="3" customWidth="1"/>
    <col min="8094" max="8094" width="10" style="3" customWidth="1"/>
    <col min="8095" max="8095" width="9.140625" style="3"/>
    <col min="8096" max="8096" width="13.28515625" style="3" customWidth="1"/>
    <col min="8097" max="8097" width="13.7109375" style="3" customWidth="1"/>
    <col min="8098" max="8098" width="12.140625" style="3" customWidth="1"/>
    <col min="8099" max="8099" width="10.42578125" style="3" customWidth="1"/>
    <col min="8100" max="8100" width="11" style="3" customWidth="1"/>
    <col min="8101" max="8101" width="11.140625" style="3" customWidth="1"/>
    <col min="8102" max="8102" width="13.85546875" style="3" customWidth="1"/>
    <col min="8103" max="8103" width="12.140625" style="3" customWidth="1"/>
    <col min="8104" max="8104" width="11.5703125" style="3" customWidth="1"/>
    <col min="8105" max="8105" width="10.28515625" style="3" customWidth="1"/>
    <col min="8106" max="8106" width="11.140625" style="3" customWidth="1"/>
    <col min="8107" max="8107" width="11.5703125" style="3" customWidth="1"/>
    <col min="8108" max="8113" width="0" style="3" hidden="1" customWidth="1"/>
    <col min="8114" max="8115" width="11" style="3" customWidth="1"/>
    <col min="8116" max="8116" width="12.42578125" style="3" customWidth="1"/>
    <col min="8117" max="8117" width="11.28515625" style="3" customWidth="1"/>
    <col min="8118" max="8118" width="11.140625" style="3" customWidth="1"/>
    <col min="8119" max="8119" width="10.7109375" style="3" customWidth="1"/>
    <col min="8120" max="8120" width="13.7109375" style="3" customWidth="1"/>
    <col min="8121" max="8121" width="12" style="3" customWidth="1"/>
    <col min="8122" max="8122" width="12.7109375" style="3" customWidth="1"/>
    <col min="8123" max="8123" width="11.85546875" style="3" customWidth="1"/>
    <col min="8124" max="8124" width="10" style="3" customWidth="1"/>
    <col min="8125" max="8125" width="9.42578125" style="3" customWidth="1"/>
    <col min="8126" max="8126" width="8.42578125" style="3" customWidth="1"/>
    <col min="8127" max="8127" width="8" style="3" customWidth="1"/>
    <col min="8128" max="8128" width="7.42578125" style="3" customWidth="1"/>
    <col min="8129" max="8129" width="7" style="3" customWidth="1"/>
    <col min="8130" max="8130" width="6.42578125" style="3" customWidth="1"/>
    <col min="8131" max="8131" width="7.42578125" style="3" customWidth="1"/>
    <col min="8132" max="8132" width="8.5703125" style="3" customWidth="1"/>
    <col min="8133" max="8133" width="7.140625" style="3" customWidth="1"/>
    <col min="8134" max="8134" width="7.85546875" style="3" customWidth="1"/>
    <col min="8135" max="8135" width="5.5703125" style="3" customWidth="1"/>
    <col min="8136" max="8136" width="5.42578125" style="3" customWidth="1"/>
    <col min="8137" max="8137" width="5.28515625" style="3" customWidth="1"/>
    <col min="8138" max="8138" width="9.5703125" style="3" customWidth="1"/>
    <col min="8139" max="8140" width="9.140625" style="3"/>
    <col min="8141" max="8141" width="10" style="3" customWidth="1"/>
    <col min="8142" max="8142" width="7.7109375" style="3" customWidth="1"/>
    <col min="8143" max="8143" width="8.7109375" style="3" customWidth="1"/>
    <col min="8144" max="8144" width="7.28515625" style="3" customWidth="1"/>
    <col min="8145" max="8145" width="7.7109375" style="3" customWidth="1"/>
    <col min="8146" max="8147" width="6.85546875" style="3" customWidth="1"/>
    <col min="8148" max="8148" width="5.5703125" style="3" customWidth="1"/>
    <col min="8149" max="8149" width="7.140625" style="3" customWidth="1"/>
    <col min="8150" max="8150" width="9.5703125" style="3" customWidth="1"/>
    <col min="8151" max="8151" width="8.28515625" style="3" customWidth="1"/>
    <col min="8152" max="8152" width="8.42578125" style="3" customWidth="1"/>
    <col min="8153" max="8153" width="7" style="3" customWidth="1"/>
    <col min="8154" max="8154" width="7.5703125" style="3" customWidth="1"/>
    <col min="8155" max="8155" width="7.28515625" style="3" customWidth="1"/>
    <col min="8156" max="8157" width="7.5703125" style="3" customWidth="1"/>
    <col min="8158" max="8158" width="9.7109375" style="3" customWidth="1"/>
    <col min="8159" max="8159" width="9.5703125" style="3" customWidth="1"/>
    <col min="8160" max="8160" width="7.7109375" style="3" customWidth="1"/>
    <col min="8161" max="8161" width="7.140625" style="3" customWidth="1"/>
    <col min="8162" max="8162" width="7.85546875" style="3" customWidth="1"/>
    <col min="8163" max="8163" width="11.28515625" style="3" customWidth="1"/>
    <col min="8164" max="8164" width="10.140625" style="3" customWidth="1"/>
    <col min="8165" max="8165" width="11.42578125" style="3" customWidth="1"/>
    <col min="8166" max="8166" width="10.140625" style="3" customWidth="1"/>
    <col min="8167" max="8167" width="9.7109375" style="3" customWidth="1"/>
    <col min="8168" max="8169" width="9.5703125" style="3" customWidth="1"/>
    <col min="8170" max="8172" width="9.140625" style="3"/>
    <col min="8173" max="8174" width="10.140625" style="3" customWidth="1"/>
    <col min="8175" max="8176" width="0" style="3" hidden="1" customWidth="1"/>
    <col min="8177" max="8177" width="10.85546875" style="3" customWidth="1"/>
    <col min="8178" max="8215" width="9.140625" style="3"/>
    <col min="8216" max="8216" width="3.5703125" style="3" customWidth="1"/>
    <col min="8217" max="8217" width="21.5703125" style="3" customWidth="1"/>
    <col min="8218" max="8218" width="10.42578125" style="3" customWidth="1"/>
    <col min="8219" max="8219" width="9.28515625" style="3" customWidth="1"/>
    <col min="8220" max="8220" width="10.42578125" style="3" customWidth="1"/>
    <col min="8221" max="8221" width="10.5703125" style="3" customWidth="1"/>
    <col min="8222" max="8222" width="0" style="3" hidden="1" customWidth="1"/>
    <col min="8223" max="8223" width="8.5703125" style="3" customWidth="1"/>
    <col min="8224" max="8224" width="9.5703125" style="3" customWidth="1"/>
    <col min="8225" max="8225" width="6.140625" style="3" customWidth="1"/>
    <col min="8226" max="8228" width="10.5703125" style="3" customWidth="1"/>
    <col min="8229" max="8229" width="10.42578125" style="3" customWidth="1"/>
    <col min="8230" max="8230" width="0" style="3" hidden="1" customWidth="1"/>
    <col min="8231" max="8231" width="6.42578125" style="3" customWidth="1"/>
    <col min="8232" max="8232" width="5.85546875" style="3" customWidth="1"/>
    <col min="8233" max="8233" width="7.5703125" style="3" customWidth="1"/>
    <col min="8234" max="8234" width="7.28515625" style="3" customWidth="1"/>
    <col min="8235" max="8235" width="7.5703125" style="3" customWidth="1"/>
    <col min="8236" max="8236" width="7.28515625" style="3" customWidth="1"/>
    <col min="8237" max="8237" width="4.85546875" style="3" customWidth="1"/>
    <col min="8238" max="8238" width="7.7109375" style="3" customWidth="1"/>
    <col min="8239" max="8239" width="4.7109375" style="3" customWidth="1"/>
    <col min="8240" max="8240" width="5" style="3" customWidth="1"/>
    <col min="8241" max="8241" width="5.42578125" style="3" customWidth="1"/>
    <col min="8242" max="8247" width="0" style="3" hidden="1" customWidth="1"/>
    <col min="8248" max="8248" width="7.85546875" style="3" customWidth="1"/>
    <col min="8249" max="8249" width="8.28515625" style="3" customWidth="1"/>
    <col min="8250" max="8250" width="7.28515625" style="3" customWidth="1"/>
    <col min="8251" max="8251" width="5" style="3" customWidth="1"/>
    <col min="8252" max="8252" width="7.42578125" style="3" customWidth="1"/>
    <col min="8253" max="8253" width="4.5703125" style="3" customWidth="1"/>
    <col min="8254" max="8254" width="4.42578125" style="3" customWidth="1"/>
    <col min="8255" max="8255" width="4.5703125" style="3" customWidth="1"/>
    <col min="8256" max="8256" width="8.42578125" style="3" customWidth="1"/>
    <col min="8257" max="8257" width="8.5703125" style="3" customWidth="1"/>
    <col min="8258" max="8258" width="7.5703125" style="3" customWidth="1"/>
    <col min="8259" max="8259" width="5" style="3" customWidth="1"/>
    <col min="8260" max="8260" width="4.85546875" style="3" customWidth="1"/>
    <col min="8261" max="8261" width="6.140625" style="3" customWidth="1"/>
    <col min="8262" max="8262" width="9.5703125" style="3" customWidth="1"/>
    <col min="8263" max="8263" width="8.5703125" style="3" customWidth="1"/>
    <col min="8264" max="8264" width="8.28515625" style="3" customWidth="1"/>
    <col min="8265" max="8265" width="7" style="3" customWidth="1"/>
    <col min="8266" max="8266" width="6.5703125" style="3" customWidth="1"/>
    <col min="8267" max="8267" width="6" style="3" customWidth="1"/>
    <col min="8268" max="8268" width="9.42578125" style="3" customWidth="1"/>
    <col min="8269" max="8269" width="9.28515625" style="3" customWidth="1"/>
    <col min="8270" max="8270" width="8" style="3" customWidth="1"/>
    <col min="8271" max="8271" width="5.7109375" style="3" customWidth="1"/>
    <col min="8272" max="8272" width="5.42578125" style="3" customWidth="1"/>
    <col min="8273" max="8273" width="7" style="3" customWidth="1"/>
    <col min="8274" max="8279" width="0" style="3" hidden="1" customWidth="1"/>
    <col min="8280" max="8282" width="9.140625" style="3"/>
    <col min="8283" max="8283" width="5.42578125" style="3" customWidth="1"/>
    <col min="8284" max="8284" width="7.7109375" style="3" customWidth="1"/>
    <col min="8285" max="8285" width="6" style="3" customWidth="1"/>
    <col min="8286" max="8291" width="0" style="3" hidden="1" customWidth="1"/>
    <col min="8292" max="8292" width="9.28515625" style="3" customWidth="1"/>
    <col min="8293" max="8293" width="10.28515625" style="3" customWidth="1"/>
    <col min="8294" max="8294" width="8.7109375" style="3" customWidth="1"/>
    <col min="8295" max="8296" width="6.140625" style="3" customWidth="1"/>
    <col min="8297" max="8297" width="6.42578125" style="3" customWidth="1"/>
    <col min="8298" max="8298" width="8.7109375" style="3" customWidth="1"/>
    <col min="8299" max="8299" width="8.140625" style="3" customWidth="1"/>
    <col min="8300" max="8300" width="8" style="3" customWidth="1"/>
    <col min="8301" max="8301" width="6.5703125" style="3" customWidth="1"/>
    <col min="8302" max="8302" width="5.7109375" style="3" customWidth="1"/>
    <col min="8303" max="8303" width="8" style="3" customWidth="1"/>
    <col min="8304" max="8315" width="0" style="3" hidden="1" customWidth="1"/>
    <col min="8316" max="8316" width="10.28515625" style="3" customWidth="1"/>
    <col min="8317" max="8317" width="9.42578125" style="3" customWidth="1"/>
    <col min="8318" max="8318" width="8.7109375" style="3" customWidth="1"/>
    <col min="8319" max="8319" width="6.140625" style="3" customWidth="1"/>
    <col min="8320" max="8321" width="5.85546875" style="3" customWidth="1"/>
    <col min="8322" max="8322" width="8.85546875" style="3" customWidth="1"/>
    <col min="8323" max="8323" width="8.5703125" style="3" customWidth="1"/>
    <col min="8324" max="8324" width="9.5703125" style="3" customWidth="1"/>
    <col min="8325" max="8325" width="6" style="3" customWidth="1"/>
    <col min="8326" max="8326" width="6.28515625" style="3" customWidth="1"/>
    <col min="8327" max="8327" width="6.5703125" style="3" customWidth="1"/>
    <col min="8328" max="8329" width="7.85546875" style="3" customWidth="1"/>
    <col min="8330" max="8330" width="7" style="3" customWidth="1"/>
    <col min="8331" max="8331" width="5.5703125" style="3" customWidth="1"/>
    <col min="8332" max="8332" width="5.85546875" style="3" customWidth="1"/>
    <col min="8333" max="8333" width="6.85546875" style="3" customWidth="1"/>
    <col min="8334" max="8334" width="9.7109375" style="3" customWidth="1"/>
    <col min="8335" max="8336" width="10.140625" style="3" customWidth="1"/>
    <col min="8337" max="8337" width="7.28515625" style="3" customWidth="1"/>
    <col min="8338" max="8338" width="6.42578125" style="3" customWidth="1"/>
    <col min="8339" max="8339" width="6.7109375" style="3" customWidth="1"/>
    <col min="8340" max="8340" width="9.5703125" style="3" customWidth="1"/>
    <col min="8341" max="8341" width="9.28515625" style="3" customWidth="1"/>
    <col min="8342" max="8342" width="8.7109375" style="3" customWidth="1"/>
    <col min="8343" max="8343" width="6.28515625" style="3" customWidth="1"/>
    <col min="8344" max="8344" width="6.5703125" style="3" customWidth="1"/>
    <col min="8345" max="8345" width="7.42578125" style="3" customWidth="1"/>
    <col min="8346" max="8346" width="7.85546875" style="3" customWidth="1"/>
    <col min="8347" max="8347" width="8.85546875" style="3" customWidth="1"/>
    <col min="8348" max="8348" width="11.28515625" style="3" customWidth="1"/>
    <col min="8349" max="8349" width="10.28515625" style="3" customWidth="1"/>
    <col min="8350" max="8350" width="10" style="3" customWidth="1"/>
    <col min="8351" max="8351" width="9.140625" style="3"/>
    <col min="8352" max="8352" width="13.28515625" style="3" customWidth="1"/>
    <col min="8353" max="8353" width="13.7109375" style="3" customWidth="1"/>
    <col min="8354" max="8354" width="12.140625" style="3" customWidth="1"/>
    <col min="8355" max="8355" width="10.42578125" style="3" customWidth="1"/>
    <col min="8356" max="8356" width="11" style="3" customWidth="1"/>
    <col min="8357" max="8357" width="11.140625" style="3" customWidth="1"/>
    <col min="8358" max="8358" width="13.85546875" style="3" customWidth="1"/>
    <col min="8359" max="8359" width="12.140625" style="3" customWidth="1"/>
    <col min="8360" max="8360" width="11.5703125" style="3" customWidth="1"/>
    <col min="8361" max="8361" width="10.28515625" style="3" customWidth="1"/>
    <col min="8362" max="8362" width="11.140625" style="3" customWidth="1"/>
    <col min="8363" max="8363" width="11.5703125" style="3" customWidth="1"/>
    <col min="8364" max="8369" width="0" style="3" hidden="1" customWidth="1"/>
    <col min="8370" max="8371" width="11" style="3" customWidth="1"/>
    <col min="8372" max="8372" width="12.42578125" style="3" customWidth="1"/>
    <col min="8373" max="8373" width="11.28515625" style="3" customWidth="1"/>
    <col min="8374" max="8374" width="11.140625" style="3" customWidth="1"/>
    <col min="8375" max="8375" width="10.7109375" style="3" customWidth="1"/>
    <col min="8376" max="8376" width="13.7109375" style="3" customWidth="1"/>
    <col min="8377" max="8377" width="12" style="3" customWidth="1"/>
    <col min="8378" max="8378" width="12.7109375" style="3" customWidth="1"/>
    <col min="8379" max="8379" width="11.85546875" style="3" customWidth="1"/>
    <col min="8380" max="8380" width="10" style="3" customWidth="1"/>
    <col min="8381" max="8381" width="9.42578125" style="3" customWidth="1"/>
    <col min="8382" max="8382" width="8.42578125" style="3" customWidth="1"/>
    <col min="8383" max="8383" width="8" style="3" customWidth="1"/>
    <col min="8384" max="8384" width="7.42578125" style="3" customWidth="1"/>
    <col min="8385" max="8385" width="7" style="3" customWidth="1"/>
    <col min="8386" max="8386" width="6.42578125" style="3" customWidth="1"/>
    <col min="8387" max="8387" width="7.42578125" style="3" customWidth="1"/>
    <col min="8388" max="8388" width="8.5703125" style="3" customWidth="1"/>
    <col min="8389" max="8389" width="7.140625" style="3" customWidth="1"/>
    <col min="8390" max="8390" width="7.85546875" style="3" customWidth="1"/>
    <col min="8391" max="8391" width="5.5703125" style="3" customWidth="1"/>
    <col min="8392" max="8392" width="5.42578125" style="3" customWidth="1"/>
    <col min="8393" max="8393" width="5.28515625" style="3" customWidth="1"/>
    <col min="8394" max="8394" width="9.5703125" style="3" customWidth="1"/>
    <col min="8395" max="8396" width="9.140625" style="3"/>
    <col min="8397" max="8397" width="10" style="3" customWidth="1"/>
    <col min="8398" max="8398" width="7.7109375" style="3" customWidth="1"/>
    <col min="8399" max="8399" width="8.7109375" style="3" customWidth="1"/>
    <col min="8400" max="8400" width="7.28515625" style="3" customWidth="1"/>
    <col min="8401" max="8401" width="7.7109375" style="3" customWidth="1"/>
    <col min="8402" max="8403" width="6.85546875" style="3" customWidth="1"/>
    <col min="8404" max="8404" width="5.5703125" style="3" customWidth="1"/>
    <col min="8405" max="8405" width="7.140625" style="3" customWidth="1"/>
    <col min="8406" max="8406" width="9.5703125" style="3" customWidth="1"/>
    <col min="8407" max="8407" width="8.28515625" style="3" customWidth="1"/>
    <col min="8408" max="8408" width="8.42578125" style="3" customWidth="1"/>
    <col min="8409" max="8409" width="7" style="3" customWidth="1"/>
    <col min="8410" max="8410" width="7.5703125" style="3" customWidth="1"/>
    <col min="8411" max="8411" width="7.28515625" style="3" customWidth="1"/>
    <col min="8412" max="8413" width="7.5703125" style="3" customWidth="1"/>
    <col min="8414" max="8414" width="9.7109375" style="3" customWidth="1"/>
    <col min="8415" max="8415" width="9.5703125" style="3" customWidth="1"/>
    <col min="8416" max="8416" width="7.7109375" style="3" customWidth="1"/>
    <col min="8417" max="8417" width="7.140625" style="3" customWidth="1"/>
    <col min="8418" max="8418" width="7.85546875" style="3" customWidth="1"/>
    <col min="8419" max="8419" width="11.28515625" style="3" customWidth="1"/>
    <col min="8420" max="8420" width="10.140625" style="3" customWidth="1"/>
    <col min="8421" max="8421" width="11.42578125" style="3" customWidth="1"/>
    <col min="8422" max="8422" width="10.140625" style="3" customWidth="1"/>
    <col min="8423" max="8423" width="9.7109375" style="3" customWidth="1"/>
    <col min="8424" max="8425" width="9.5703125" style="3" customWidth="1"/>
    <col min="8426" max="8428" width="9.140625" style="3"/>
    <col min="8429" max="8430" width="10.140625" style="3" customWidth="1"/>
    <col min="8431" max="8432" width="0" style="3" hidden="1" customWidth="1"/>
    <col min="8433" max="8433" width="10.85546875" style="3" customWidth="1"/>
    <col min="8434" max="8471" width="9.140625" style="3"/>
    <col min="8472" max="8472" width="3.5703125" style="3" customWidth="1"/>
    <col min="8473" max="8473" width="21.5703125" style="3" customWidth="1"/>
    <col min="8474" max="8474" width="10.42578125" style="3" customWidth="1"/>
    <col min="8475" max="8475" width="9.28515625" style="3" customWidth="1"/>
    <col min="8476" max="8476" width="10.42578125" style="3" customWidth="1"/>
    <col min="8477" max="8477" width="10.5703125" style="3" customWidth="1"/>
    <col min="8478" max="8478" width="0" style="3" hidden="1" customWidth="1"/>
    <col min="8479" max="8479" width="8.5703125" style="3" customWidth="1"/>
    <col min="8480" max="8480" width="9.5703125" style="3" customWidth="1"/>
    <col min="8481" max="8481" width="6.140625" style="3" customWidth="1"/>
    <col min="8482" max="8484" width="10.5703125" style="3" customWidth="1"/>
    <col min="8485" max="8485" width="10.42578125" style="3" customWidth="1"/>
    <col min="8486" max="8486" width="0" style="3" hidden="1" customWidth="1"/>
    <col min="8487" max="8487" width="6.42578125" style="3" customWidth="1"/>
    <col min="8488" max="8488" width="5.85546875" style="3" customWidth="1"/>
    <col min="8489" max="8489" width="7.5703125" style="3" customWidth="1"/>
    <col min="8490" max="8490" width="7.28515625" style="3" customWidth="1"/>
    <col min="8491" max="8491" width="7.5703125" style="3" customWidth="1"/>
    <col min="8492" max="8492" width="7.28515625" style="3" customWidth="1"/>
    <col min="8493" max="8493" width="4.85546875" style="3" customWidth="1"/>
    <col min="8494" max="8494" width="7.7109375" style="3" customWidth="1"/>
    <col min="8495" max="8495" width="4.7109375" style="3" customWidth="1"/>
    <col min="8496" max="8496" width="5" style="3" customWidth="1"/>
    <col min="8497" max="8497" width="5.42578125" style="3" customWidth="1"/>
    <col min="8498" max="8503" width="0" style="3" hidden="1" customWidth="1"/>
    <col min="8504" max="8504" width="7.85546875" style="3" customWidth="1"/>
    <col min="8505" max="8505" width="8.28515625" style="3" customWidth="1"/>
    <col min="8506" max="8506" width="7.28515625" style="3" customWidth="1"/>
    <col min="8507" max="8507" width="5" style="3" customWidth="1"/>
    <col min="8508" max="8508" width="7.42578125" style="3" customWidth="1"/>
    <col min="8509" max="8509" width="4.5703125" style="3" customWidth="1"/>
    <col min="8510" max="8510" width="4.42578125" style="3" customWidth="1"/>
    <col min="8511" max="8511" width="4.5703125" style="3" customWidth="1"/>
    <col min="8512" max="8512" width="8.42578125" style="3" customWidth="1"/>
    <col min="8513" max="8513" width="8.5703125" style="3" customWidth="1"/>
    <col min="8514" max="8514" width="7.5703125" style="3" customWidth="1"/>
    <col min="8515" max="8515" width="5" style="3" customWidth="1"/>
    <col min="8516" max="8516" width="4.85546875" style="3" customWidth="1"/>
    <col min="8517" max="8517" width="6.140625" style="3" customWidth="1"/>
    <col min="8518" max="8518" width="9.5703125" style="3" customWidth="1"/>
    <col min="8519" max="8519" width="8.5703125" style="3" customWidth="1"/>
    <col min="8520" max="8520" width="8.28515625" style="3" customWidth="1"/>
    <col min="8521" max="8521" width="7" style="3" customWidth="1"/>
    <col min="8522" max="8522" width="6.5703125" style="3" customWidth="1"/>
    <col min="8523" max="8523" width="6" style="3" customWidth="1"/>
    <col min="8524" max="8524" width="9.42578125" style="3" customWidth="1"/>
    <col min="8525" max="8525" width="9.28515625" style="3" customWidth="1"/>
    <col min="8526" max="8526" width="8" style="3" customWidth="1"/>
    <col min="8527" max="8527" width="5.7109375" style="3" customWidth="1"/>
    <col min="8528" max="8528" width="5.42578125" style="3" customWidth="1"/>
    <col min="8529" max="8529" width="7" style="3" customWidth="1"/>
    <col min="8530" max="8535" width="0" style="3" hidden="1" customWidth="1"/>
    <col min="8536" max="8538" width="9.140625" style="3"/>
    <col min="8539" max="8539" width="5.42578125" style="3" customWidth="1"/>
    <col min="8540" max="8540" width="7.7109375" style="3" customWidth="1"/>
    <col min="8541" max="8541" width="6" style="3" customWidth="1"/>
    <col min="8542" max="8547" width="0" style="3" hidden="1" customWidth="1"/>
    <col min="8548" max="8548" width="9.28515625" style="3" customWidth="1"/>
    <col min="8549" max="8549" width="10.28515625" style="3" customWidth="1"/>
    <col min="8550" max="8550" width="8.7109375" style="3" customWidth="1"/>
    <col min="8551" max="8552" width="6.140625" style="3" customWidth="1"/>
    <col min="8553" max="8553" width="6.42578125" style="3" customWidth="1"/>
    <col min="8554" max="8554" width="8.7109375" style="3" customWidth="1"/>
    <col min="8555" max="8555" width="8.140625" style="3" customWidth="1"/>
    <col min="8556" max="8556" width="8" style="3" customWidth="1"/>
    <col min="8557" max="8557" width="6.5703125" style="3" customWidth="1"/>
    <col min="8558" max="8558" width="5.7109375" style="3" customWidth="1"/>
    <col min="8559" max="8559" width="8" style="3" customWidth="1"/>
    <col min="8560" max="8571" width="0" style="3" hidden="1" customWidth="1"/>
    <col min="8572" max="8572" width="10.28515625" style="3" customWidth="1"/>
    <col min="8573" max="8573" width="9.42578125" style="3" customWidth="1"/>
    <col min="8574" max="8574" width="8.7109375" style="3" customWidth="1"/>
    <col min="8575" max="8575" width="6.140625" style="3" customWidth="1"/>
    <col min="8576" max="8577" width="5.85546875" style="3" customWidth="1"/>
    <col min="8578" max="8578" width="8.85546875" style="3" customWidth="1"/>
    <col min="8579" max="8579" width="8.5703125" style="3" customWidth="1"/>
    <col min="8580" max="8580" width="9.5703125" style="3" customWidth="1"/>
    <col min="8581" max="8581" width="6" style="3" customWidth="1"/>
    <col min="8582" max="8582" width="6.28515625" style="3" customWidth="1"/>
    <col min="8583" max="8583" width="6.5703125" style="3" customWidth="1"/>
    <col min="8584" max="8585" width="7.85546875" style="3" customWidth="1"/>
    <col min="8586" max="8586" width="7" style="3" customWidth="1"/>
    <col min="8587" max="8587" width="5.5703125" style="3" customWidth="1"/>
    <col min="8588" max="8588" width="5.85546875" style="3" customWidth="1"/>
    <col min="8589" max="8589" width="6.85546875" style="3" customWidth="1"/>
    <col min="8590" max="8590" width="9.7109375" style="3" customWidth="1"/>
    <col min="8591" max="8592" width="10.140625" style="3" customWidth="1"/>
    <col min="8593" max="8593" width="7.28515625" style="3" customWidth="1"/>
    <col min="8594" max="8594" width="6.42578125" style="3" customWidth="1"/>
    <col min="8595" max="8595" width="6.7109375" style="3" customWidth="1"/>
    <col min="8596" max="8596" width="9.5703125" style="3" customWidth="1"/>
    <col min="8597" max="8597" width="9.28515625" style="3" customWidth="1"/>
    <col min="8598" max="8598" width="8.7109375" style="3" customWidth="1"/>
    <col min="8599" max="8599" width="6.28515625" style="3" customWidth="1"/>
    <col min="8600" max="8600" width="6.5703125" style="3" customWidth="1"/>
    <col min="8601" max="8601" width="7.42578125" style="3" customWidth="1"/>
    <col min="8602" max="8602" width="7.85546875" style="3" customWidth="1"/>
    <col min="8603" max="8603" width="8.85546875" style="3" customWidth="1"/>
    <col min="8604" max="8604" width="11.28515625" style="3" customWidth="1"/>
    <col min="8605" max="8605" width="10.28515625" style="3" customWidth="1"/>
    <col min="8606" max="8606" width="10" style="3" customWidth="1"/>
    <col min="8607" max="8607" width="9.140625" style="3"/>
    <col min="8608" max="8608" width="13.28515625" style="3" customWidth="1"/>
    <col min="8609" max="8609" width="13.7109375" style="3" customWidth="1"/>
    <col min="8610" max="8610" width="12.140625" style="3" customWidth="1"/>
    <col min="8611" max="8611" width="10.42578125" style="3" customWidth="1"/>
    <col min="8612" max="8612" width="11" style="3" customWidth="1"/>
    <col min="8613" max="8613" width="11.140625" style="3" customWidth="1"/>
    <col min="8614" max="8614" width="13.85546875" style="3" customWidth="1"/>
    <col min="8615" max="8615" width="12.140625" style="3" customWidth="1"/>
    <col min="8616" max="8616" width="11.5703125" style="3" customWidth="1"/>
    <col min="8617" max="8617" width="10.28515625" style="3" customWidth="1"/>
    <col min="8618" max="8618" width="11.140625" style="3" customWidth="1"/>
    <col min="8619" max="8619" width="11.5703125" style="3" customWidth="1"/>
    <col min="8620" max="8625" width="0" style="3" hidden="1" customWidth="1"/>
    <col min="8626" max="8627" width="11" style="3" customWidth="1"/>
    <col min="8628" max="8628" width="12.42578125" style="3" customWidth="1"/>
    <col min="8629" max="8629" width="11.28515625" style="3" customWidth="1"/>
    <col min="8630" max="8630" width="11.140625" style="3" customWidth="1"/>
    <col min="8631" max="8631" width="10.7109375" style="3" customWidth="1"/>
    <col min="8632" max="8632" width="13.7109375" style="3" customWidth="1"/>
    <col min="8633" max="8633" width="12" style="3" customWidth="1"/>
    <col min="8634" max="8634" width="12.7109375" style="3" customWidth="1"/>
    <col min="8635" max="8635" width="11.85546875" style="3" customWidth="1"/>
    <col min="8636" max="8636" width="10" style="3" customWidth="1"/>
    <col min="8637" max="8637" width="9.42578125" style="3" customWidth="1"/>
    <col min="8638" max="8638" width="8.42578125" style="3" customWidth="1"/>
    <col min="8639" max="8639" width="8" style="3" customWidth="1"/>
    <col min="8640" max="8640" width="7.42578125" style="3" customWidth="1"/>
    <col min="8641" max="8641" width="7" style="3" customWidth="1"/>
    <col min="8642" max="8642" width="6.42578125" style="3" customWidth="1"/>
    <col min="8643" max="8643" width="7.42578125" style="3" customWidth="1"/>
    <col min="8644" max="8644" width="8.5703125" style="3" customWidth="1"/>
    <col min="8645" max="8645" width="7.140625" style="3" customWidth="1"/>
    <col min="8646" max="8646" width="7.85546875" style="3" customWidth="1"/>
    <col min="8647" max="8647" width="5.5703125" style="3" customWidth="1"/>
    <col min="8648" max="8648" width="5.42578125" style="3" customWidth="1"/>
    <col min="8649" max="8649" width="5.28515625" style="3" customWidth="1"/>
    <col min="8650" max="8650" width="9.5703125" style="3" customWidth="1"/>
    <col min="8651" max="8652" width="9.140625" style="3"/>
    <col min="8653" max="8653" width="10" style="3" customWidth="1"/>
    <col min="8654" max="8654" width="7.7109375" style="3" customWidth="1"/>
    <col min="8655" max="8655" width="8.7109375" style="3" customWidth="1"/>
    <col min="8656" max="8656" width="7.28515625" style="3" customWidth="1"/>
    <col min="8657" max="8657" width="7.7109375" style="3" customWidth="1"/>
    <col min="8658" max="8659" width="6.85546875" style="3" customWidth="1"/>
    <col min="8660" max="8660" width="5.5703125" style="3" customWidth="1"/>
    <col min="8661" max="8661" width="7.140625" style="3" customWidth="1"/>
    <col min="8662" max="8662" width="9.5703125" style="3" customWidth="1"/>
    <col min="8663" max="8663" width="8.28515625" style="3" customWidth="1"/>
    <col min="8664" max="8664" width="8.42578125" style="3" customWidth="1"/>
    <col min="8665" max="8665" width="7" style="3" customWidth="1"/>
    <col min="8666" max="8666" width="7.5703125" style="3" customWidth="1"/>
    <col min="8667" max="8667" width="7.28515625" style="3" customWidth="1"/>
    <col min="8668" max="8669" width="7.5703125" style="3" customWidth="1"/>
    <col min="8670" max="8670" width="9.7109375" style="3" customWidth="1"/>
    <col min="8671" max="8671" width="9.5703125" style="3" customWidth="1"/>
    <col min="8672" max="8672" width="7.7109375" style="3" customWidth="1"/>
    <col min="8673" max="8673" width="7.140625" style="3" customWidth="1"/>
    <col min="8674" max="8674" width="7.85546875" style="3" customWidth="1"/>
    <col min="8675" max="8675" width="11.28515625" style="3" customWidth="1"/>
    <col min="8676" max="8676" width="10.140625" style="3" customWidth="1"/>
    <col min="8677" max="8677" width="11.42578125" style="3" customWidth="1"/>
    <col min="8678" max="8678" width="10.140625" style="3" customWidth="1"/>
    <col min="8679" max="8679" width="9.7109375" style="3" customWidth="1"/>
    <col min="8680" max="8681" width="9.5703125" style="3" customWidth="1"/>
    <col min="8682" max="8684" width="9.140625" style="3"/>
    <col min="8685" max="8686" width="10.140625" style="3" customWidth="1"/>
    <col min="8687" max="8688" width="0" style="3" hidden="1" customWidth="1"/>
    <col min="8689" max="8689" width="10.85546875" style="3" customWidth="1"/>
    <col min="8690" max="8727" width="9.140625" style="3"/>
    <col min="8728" max="8728" width="3.5703125" style="3" customWidth="1"/>
    <col min="8729" max="8729" width="21.5703125" style="3" customWidth="1"/>
    <col min="8730" max="8730" width="10.42578125" style="3" customWidth="1"/>
    <col min="8731" max="8731" width="9.28515625" style="3" customWidth="1"/>
    <col min="8732" max="8732" width="10.42578125" style="3" customWidth="1"/>
    <col min="8733" max="8733" width="10.5703125" style="3" customWidth="1"/>
    <col min="8734" max="8734" width="0" style="3" hidden="1" customWidth="1"/>
    <col min="8735" max="8735" width="8.5703125" style="3" customWidth="1"/>
    <col min="8736" max="8736" width="9.5703125" style="3" customWidth="1"/>
    <col min="8737" max="8737" width="6.140625" style="3" customWidth="1"/>
    <col min="8738" max="8740" width="10.5703125" style="3" customWidth="1"/>
    <col min="8741" max="8741" width="10.42578125" style="3" customWidth="1"/>
    <col min="8742" max="8742" width="0" style="3" hidden="1" customWidth="1"/>
    <col min="8743" max="8743" width="6.42578125" style="3" customWidth="1"/>
    <col min="8744" max="8744" width="5.85546875" style="3" customWidth="1"/>
    <col min="8745" max="8745" width="7.5703125" style="3" customWidth="1"/>
    <col min="8746" max="8746" width="7.28515625" style="3" customWidth="1"/>
    <col min="8747" max="8747" width="7.5703125" style="3" customWidth="1"/>
    <col min="8748" max="8748" width="7.28515625" style="3" customWidth="1"/>
    <col min="8749" max="8749" width="4.85546875" style="3" customWidth="1"/>
    <col min="8750" max="8750" width="7.7109375" style="3" customWidth="1"/>
    <col min="8751" max="8751" width="4.7109375" style="3" customWidth="1"/>
    <col min="8752" max="8752" width="5" style="3" customWidth="1"/>
    <col min="8753" max="8753" width="5.42578125" style="3" customWidth="1"/>
    <col min="8754" max="8759" width="0" style="3" hidden="1" customWidth="1"/>
    <col min="8760" max="8760" width="7.85546875" style="3" customWidth="1"/>
    <col min="8761" max="8761" width="8.28515625" style="3" customWidth="1"/>
    <col min="8762" max="8762" width="7.28515625" style="3" customWidth="1"/>
    <col min="8763" max="8763" width="5" style="3" customWidth="1"/>
    <col min="8764" max="8764" width="7.42578125" style="3" customWidth="1"/>
    <col min="8765" max="8765" width="4.5703125" style="3" customWidth="1"/>
    <col min="8766" max="8766" width="4.42578125" style="3" customWidth="1"/>
    <col min="8767" max="8767" width="4.5703125" style="3" customWidth="1"/>
    <col min="8768" max="8768" width="8.42578125" style="3" customWidth="1"/>
    <col min="8769" max="8769" width="8.5703125" style="3" customWidth="1"/>
    <col min="8770" max="8770" width="7.5703125" style="3" customWidth="1"/>
    <col min="8771" max="8771" width="5" style="3" customWidth="1"/>
    <col min="8772" max="8772" width="4.85546875" style="3" customWidth="1"/>
    <col min="8773" max="8773" width="6.140625" style="3" customWidth="1"/>
    <col min="8774" max="8774" width="9.5703125" style="3" customWidth="1"/>
    <col min="8775" max="8775" width="8.5703125" style="3" customWidth="1"/>
    <col min="8776" max="8776" width="8.28515625" style="3" customWidth="1"/>
    <col min="8777" max="8777" width="7" style="3" customWidth="1"/>
    <col min="8778" max="8778" width="6.5703125" style="3" customWidth="1"/>
    <col min="8779" max="8779" width="6" style="3" customWidth="1"/>
    <col min="8780" max="8780" width="9.42578125" style="3" customWidth="1"/>
    <col min="8781" max="8781" width="9.28515625" style="3" customWidth="1"/>
    <col min="8782" max="8782" width="8" style="3" customWidth="1"/>
    <col min="8783" max="8783" width="5.7109375" style="3" customWidth="1"/>
    <col min="8784" max="8784" width="5.42578125" style="3" customWidth="1"/>
    <col min="8785" max="8785" width="7" style="3" customWidth="1"/>
    <col min="8786" max="8791" width="0" style="3" hidden="1" customWidth="1"/>
    <col min="8792" max="8794" width="9.140625" style="3"/>
    <col min="8795" max="8795" width="5.42578125" style="3" customWidth="1"/>
    <col min="8796" max="8796" width="7.7109375" style="3" customWidth="1"/>
    <col min="8797" max="8797" width="6" style="3" customWidth="1"/>
    <col min="8798" max="8803" width="0" style="3" hidden="1" customWidth="1"/>
    <col min="8804" max="8804" width="9.28515625" style="3" customWidth="1"/>
    <col min="8805" max="8805" width="10.28515625" style="3" customWidth="1"/>
    <col min="8806" max="8806" width="8.7109375" style="3" customWidth="1"/>
    <col min="8807" max="8808" width="6.140625" style="3" customWidth="1"/>
    <col min="8809" max="8809" width="6.42578125" style="3" customWidth="1"/>
    <col min="8810" max="8810" width="8.7109375" style="3" customWidth="1"/>
    <col min="8811" max="8811" width="8.140625" style="3" customWidth="1"/>
    <col min="8812" max="8812" width="8" style="3" customWidth="1"/>
    <col min="8813" max="8813" width="6.5703125" style="3" customWidth="1"/>
    <col min="8814" max="8814" width="5.7109375" style="3" customWidth="1"/>
    <col min="8815" max="8815" width="8" style="3" customWidth="1"/>
    <col min="8816" max="8827" width="0" style="3" hidden="1" customWidth="1"/>
    <col min="8828" max="8828" width="10.28515625" style="3" customWidth="1"/>
    <col min="8829" max="8829" width="9.42578125" style="3" customWidth="1"/>
    <col min="8830" max="8830" width="8.7109375" style="3" customWidth="1"/>
    <col min="8831" max="8831" width="6.140625" style="3" customWidth="1"/>
    <col min="8832" max="8833" width="5.85546875" style="3" customWidth="1"/>
    <col min="8834" max="8834" width="8.85546875" style="3" customWidth="1"/>
    <col min="8835" max="8835" width="8.5703125" style="3" customWidth="1"/>
    <col min="8836" max="8836" width="9.5703125" style="3" customWidth="1"/>
    <col min="8837" max="8837" width="6" style="3" customWidth="1"/>
    <col min="8838" max="8838" width="6.28515625" style="3" customWidth="1"/>
    <col min="8839" max="8839" width="6.5703125" style="3" customWidth="1"/>
    <col min="8840" max="8841" width="7.85546875" style="3" customWidth="1"/>
    <col min="8842" max="8842" width="7" style="3" customWidth="1"/>
    <col min="8843" max="8843" width="5.5703125" style="3" customWidth="1"/>
    <col min="8844" max="8844" width="5.85546875" style="3" customWidth="1"/>
    <col min="8845" max="8845" width="6.85546875" style="3" customWidth="1"/>
    <col min="8846" max="8846" width="9.7109375" style="3" customWidth="1"/>
    <col min="8847" max="8848" width="10.140625" style="3" customWidth="1"/>
    <col min="8849" max="8849" width="7.28515625" style="3" customWidth="1"/>
    <col min="8850" max="8850" width="6.42578125" style="3" customWidth="1"/>
    <col min="8851" max="8851" width="6.7109375" style="3" customWidth="1"/>
    <col min="8852" max="8852" width="9.5703125" style="3" customWidth="1"/>
    <col min="8853" max="8853" width="9.28515625" style="3" customWidth="1"/>
    <col min="8854" max="8854" width="8.7109375" style="3" customWidth="1"/>
    <col min="8855" max="8855" width="6.28515625" style="3" customWidth="1"/>
    <col min="8856" max="8856" width="6.5703125" style="3" customWidth="1"/>
    <col min="8857" max="8857" width="7.42578125" style="3" customWidth="1"/>
    <col min="8858" max="8858" width="7.85546875" style="3" customWidth="1"/>
    <col min="8859" max="8859" width="8.85546875" style="3" customWidth="1"/>
    <col min="8860" max="8860" width="11.28515625" style="3" customWidth="1"/>
    <col min="8861" max="8861" width="10.28515625" style="3" customWidth="1"/>
    <col min="8862" max="8862" width="10" style="3" customWidth="1"/>
    <col min="8863" max="8863" width="9.140625" style="3"/>
    <col min="8864" max="8864" width="13.28515625" style="3" customWidth="1"/>
    <col min="8865" max="8865" width="13.7109375" style="3" customWidth="1"/>
    <col min="8866" max="8866" width="12.140625" style="3" customWidth="1"/>
    <col min="8867" max="8867" width="10.42578125" style="3" customWidth="1"/>
    <col min="8868" max="8868" width="11" style="3" customWidth="1"/>
    <col min="8869" max="8869" width="11.140625" style="3" customWidth="1"/>
    <col min="8870" max="8870" width="13.85546875" style="3" customWidth="1"/>
    <col min="8871" max="8871" width="12.140625" style="3" customWidth="1"/>
    <col min="8872" max="8872" width="11.5703125" style="3" customWidth="1"/>
    <col min="8873" max="8873" width="10.28515625" style="3" customWidth="1"/>
    <col min="8874" max="8874" width="11.140625" style="3" customWidth="1"/>
    <col min="8875" max="8875" width="11.5703125" style="3" customWidth="1"/>
    <col min="8876" max="8881" width="0" style="3" hidden="1" customWidth="1"/>
    <col min="8882" max="8883" width="11" style="3" customWidth="1"/>
    <col min="8884" max="8884" width="12.42578125" style="3" customWidth="1"/>
    <col min="8885" max="8885" width="11.28515625" style="3" customWidth="1"/>
    <col min="8886" max="8886" width="11.140625" style="3" customWidth="1"/>
    <col min="8887" max="8887" width="10.7109375" style="3" customWidth="1"/>
    <col min="8888" max="8888" width="13.7109375" style="3" customWidth="1"/>
    <col min="8889" max="8889" width="12" style="3" customWidth="1"/>
    <col min="8890" max="8890" width="12.7109375" style="3" customWidth="1"/>
    <col min="8891" max="8891" width="11.85546875" style="3" customWidth="1"/>
    <col min="8892" max="8892" width="10" style="3" customWidth="1"/>
    <col min="8893" max="8893" width="9.42578125" style="3" customWidth="1"/>
    <col min="8894" max="8894" width="8.42578125" style="3" customWidth="1"/>
    <col min="8895" max="8895" width="8" style="3" customWidth="1"/>
    <col min="8896" max="8896" width="7.42578125" style="3" customWidth="1"/>
    <col min="8897" max="8897" width="7" style="3" customWidth="1"/>
    <col min="8898" max="8898" width="6.42578125" style="3" customWidth="1"/>
    <col min="8899" max="8899" width="7.42578125" style="3" customWidth="1"/>
    <col min="8900" max="8900" width="8.5703125" style="3" customWidth="1"/>
    <col min="8901" max="8901" width="7.140625" style="3" customWidth="1"/>
    <col min="8902" max="8902" width="7.85546875" style="3" customWidth="1"/>
    <col min="8903" max="8903" width="5.5703125" style="3" customWidth="1"/>
    <col min="8904" max="8904" width="5.42578125" style="3" customWidth="1"/>
    <col min="8905" max="8905" width="5.28515625" style="3" customWidth="1"/>
    <col min="8906" max="8906" width="9.5703125" style="3" customWidth="1"/>
    <col min="8907" max="8908" width="9.140625" style="3"/>
    <col min="8909" max="8909" width="10" style="3" customWidth="1"/>
    <col min="8910" max="8910" width="7.7109375" style="3" customWidth="1"/>
    <col min="8911" max="8911" width="8.7109375" style="3" customWidth="1"/>
    <col min="8912" max="8912" width="7.28515625" style="3" customWidth="1"/>
    <col min="8913" max="8913" width="7.7109375" style="3" customWidth="1"/>
    <col min="8914" max="8915" width="6.85546875" style="3" customWidth="1"/>
    <col min="8916" max="8916" width="5.5703125" style="3" customWidth="1"/>
    <col min="8917" max="8917" width="7.140625" style="3" customWidth="1"/>
    <col min="8918" max="8918" width="9.5703125" style="3" customWidth="1"/>
    <col min="8919" max="8919" width="8.28515625" style="3" customWidth="1"/>
    <col min="8920" max="8920" width="8.42578125" style="3" customWidth="1"/>
    <col min="8921" max="8921" width="7" style="3" customWidth="1"/>
    <col min="8922" max="8922" width="7.5703125" style="3" customWidth="1"/>
    <col min="8923" max="8923" width="7.28515625" style="3" customWidth="1"/>
    <col min="8924" max="8925" width="7.5703125" style="3" customWidth="1"/>
    <col min="8926" max="8926" width="9.7109375" style="3" customWidth="1"/>
    <col min="8927" max="8927" width="9.5703125" style="3" customWidth="1"/>
    <col min="8928" max="8928" width="7.7109375" style="3" customWidth="1"/>
    <col min="8929" max="8929" width="7.140625" style="3" customWidth="1"/>
    <col min="8930" max="8930" width="7.85546875" style="3" customWidth="1"/>
    <col min="8931" max="8931" width="11.28515625" style="3" customWidth="1"/>
    <col min="8932" max="8932" width="10.140625" style="3" customWidth="1"/>
    <col min="8933" max="8933" width="11.42578125" style="3" customWidth="1"/>
    <col min="8934" max="8934" width="10.140625" style="3" customWidth="1"/>
    <col min="8935" max="8935" width="9.7109375" style="3" customWidth="1"/>
    <col min="8936" max="8937" width="9.5703125" style="3" customWidth="1"/>
    <col min="8938" max="8940" width="9.140625" style="3"/>
    <col min="8941" max="8942" width="10.140625" style="3" customWidth="1"/>
    <col min="8943" max="8944" width="0" style="3" hidden="1" customWidth="1"/>
    <col min="8945" max="8945" width="10.85546875" style="3" customWidth="1"/>
    <col min="8946" max="8983" width="9.140625" style="3"/>
    <col min="8984" max="8984" width="3.5703125" style="3" customWidth="1"/>
    <col min="8985" max="8985" width="21.5703125" style="3" customWidth="1"/>
    <col min="8986" max="8986" width="10.42578125" style="3" customWidth="1"/>
    <col min="8987" max="8987" width="9.28515625" style="3" customWidth="1"/>
    <col min="8988" max="8988" width="10.42578125" style="3" customWidth="1"/>
    <col min="8989" max="8989" width="10.5703125" style="3" customWidth="1"/>
    <col min="8990" max="8990" width="0" style="3" hidden="1" customWidth="1"/>
    <col min="8991" max="8991" width="8.5703125" style="3" customWidth="1"/>
    <col min="8992" max="8992" width="9.5703125" style="3" customWidth="1"/>
    <col min="8993" max="8993" width="6.140625" style="3" customWidth="1"/>
    <col min="8994" max="8996" width="10.5703125" style="3" customWidth="1"/>
    <col min="8997" max="8997" width="10.42578125" style="3" customWidth="1"/>
    <col min="8998" max="8998" width="0" style="3" hidden="1" customWidth="1"/>
    <col min="8999" max="8999" width="6.42578125" style="3" customWidth="1"/>
    <col min="9000" max="9000" width="5.85546875" style="3" customWidth="1"/>
    <col min="9001" max="9001" width="7.5703125" style="3" customWidth="1"/>
    <col min="9002" max="9002" width="7.28515625" style="3" customWidth="1"/>
    <col min="9003" max="9003" width="7.5703125" style="3" customWidth="1"/>
    <col min="9004" max="9004" width="7.28515625" style="3" customWidth="1"/>
    <col min="9005" max="9005" width="4.85546875" style="3" customWidth="1"/>
    <col min="9006" max="9006" width="7.7109375" style="3" customWidth="1"/>
    <col min="9007" max="9007" width="4.7109375" style="3" customWidth="1"/>
    <col min="9008" max="9008" width="5" style="3" customWidth="1"/>
    <col min="9009" max="9009" width="5.42578125" style="3" customWidth="1"/>
    <col min="9010" max="9015" width="0" style="3" hidden="1" customWidth="1"/>
    <col min="9016" max="9016" width="7.85546875" style="3" customWidth="1"/>
    <col min="9017" max="9017" width="8.28515625" style="3" customWidth="1"/>
    <col min="9018" max="9018" width="7.28515625" style="3" customWidth="1"/>
    <col min="9019" max="9019" width="5" style="3" customWidth="1"/>
    <col min="9020" max="9020" width="7.42578125" style="3" customWidth="1"/>
    <col min="9021" max="9021" width="4.5703125" style="3" customWidth="1"/>
    <col min="9022" max="9022" width="4.42578125" style="3" customWidth="1"/>
    <col min="9023" max="9023" width="4.5703125" style="3" customWidth="1"/>
    <col min="9024" max="9024" width="8.42578125" style="3" customWidth="1"/>
    <col min="9025" max="9025" width="8.5703125" style="3" customWidth="1"/>
    <col min="9026" max="9026" width="7.5703125" style="3" customWidth="1"/>
    <col min="9027" max="9027" width="5" style="3" customWidth="1"/>
    <col min="9028" max="9028" width="4.85546875" style="3" customWidth="1"/>
    <col min="9029" max="9029" width="6.140625" style="3" customWidth="1"/>
    <col min="9030" max="9030" width="9.5703125" style="3" customWidth="1"/>
    <col min="9031" max="9031" width="8.5703125" style="3" customWidth="1"/>
    <col min="9032" max="9032" width="8.28515625" style="3" customWidth="1"/>
    <col min="9033" max="9033" width="7" style="3" customWidth="1"/>
    <col min="9034" max="9034" width="6.5703125" style="3" customWidth="1"/>
    <col min="9035" max="9035" width="6" style="3" customWidth="1"/>
    <col min="9036" max="9036" width="9.42578125" style="3" customWidth="1"/>
    <col min="9037" max="9037" width="9.28515625" style="3" customWidth="1"/>
    <col min="9038" max="9038" width="8" style="3" customWidth="1"/>
    <col min="9039" max="9039" width="5.7109375" style="3" customWidth="1"/>
    <col min="9040" max="9040" width="5.42578125" style="3" customWidth="1"/>
    <col min="9041" max="9041" width="7" style="3" customWidth="1"/>
    <col min="9042" max="9047" width="0" style="3" hidden="1" customWidth="1"/>
    <col min="9048" max="9050" width="9.140625" style="3"/>
    <col min="9051" max="9051" width="5.42578125" style="3" customWidth="1"/>
    <col min="9052" max="9052" width="7.7109375" style="3" customWidth="1"/>
    <col min="9053" max="9053" width="6" style="3" customWidth="1"/>
    <col min="9054" max="9059" width="0" style="3" hidden="1" customWidth="1"/>
    <col min="9060" max="9060" width="9.28515625" style="3" customWidth="1"/>
    <col min="9061" max="9061" width="10.28515625" style="3" customWidth="1"/>
    <col min="9062" max="9062" width="8.7109375" style="3" customWidth="1"/>
    <col min="9063" max="9064" width="6.140625" style="3" customWidth="1"/>
    <col min="9065" max="9065" width="6.42578125" style="3" customWidth="1"/>
    <col min="9066" max="9066" width="8.7109375" style="3" customWidth="1"/>
    <col min="9067" max="9067" width="8.140625" style="3" customWidth="1"/>
    <col min="9068" max="9068" width="8" style="3" customWidth="1"/>
    <col min="9069" max="9069" width="6.5703125" style="3" customWidth="1"/>
    <col min="9070" max="9070" width="5.7109375" style="3" customWidth="1"/>
    <col min="9071" max="9071" width="8" style="3" customWidth="1"/>
    <col min="9072" max="9083" width="0" style="3" hidden="1" customWidth="1"/>
    <col min="9084" max="9084" width="10.28515625" style="3" customWidth="1"/>
    <col min="9085" max="9085" width="9.42578125" style="3" customWidth="1"/>
    <col min="9086" max="9086" width="8.7109375" style="3" customWidth="1"/>
    <col min="9087" max="9087" width="6.140625" style="3" customWidth="1"/>
    <col min="9088" max="9089" width="5.85546875" style="3" customWidth="1"/>
    <col min="9090" max="9090" width="8.85546875" style="3" customWidth="1"/>
    <col min="9091" max="9091" width="8.5703125" style="3" customWidth="1"/>
    <col min="9092" max="9092" width="9.5703125" style="3" customWidth="1"/>
    <col min="9093" max="9093" width="6" style="3" customWidth="1"/>
    <col min="9094" max="9094" width="6.28515625" style="3" customWidth="1"/>
    <col min="9095" max="9095" width="6.5703125" style="3" customWidth="1"/>
    <col min="9096" max="9097" width="7.85546875" style="3" customWidth="1"/>
    <col min="9098" max="9098" width="7" style="3" customWidth="1"/>
    <col min="9099" max="9099" width="5.5703125" style="3" customWidth="1"/>
    <col min="9100" max="9100" width="5.85546875" style="3" customWidth="1"/>
    <col min="9101" max="9101" width="6.85546875" style="3" customWidth="1"/>
    <col min="9102" max="9102" width="9.7109375" style="3" customWidth="1"/>
    <col min="9103" max="9104" width="10.140625" style="3" customWidth="1"/>
    <col min="9105" max="9105" width="7.28515625" style="3" customWidth="1"/>
    <col min="9106" max="9106" width="6.42578125" style="3" customWidth="1"/>
    <col min="9107" max="9107" width="6.7109375" style="3" customWidth="1"/>
    <col min="9108" max="9108" width="9.5703125" style="3" customWidth="1"/>
    <col min="9109" max="9109" width="9.28515625" style="3" customWidth="1"/>
    <col min="9110" max="9110" width="8.7109375" style="3" customWidth="1"/>
    <col min="9111" max="9111" width="6.28515625" style="3" customWidth="1"/>
    <col min="9112" max="9112" width="6.5703125" style="3" customWidth="1"/>
    <col min="9113" max="9113" width="7.42578125" style="3" customWidth="1"/>
    <col min="9114" max="9114" width="7.85546875" style="3" customWidth="1"/>
    <col min="9115" max="9115" width="8.85546875" style="3" customWidth="1"/>
    <col min="9116" max="9116" width="11.28515625" style="3" customWidth="1"/>
    <col min="9117" max="9117" width="10.28515625" style="3" customWidth="1"/>
    <col min="9118" max="9118" width="10" style="3" customWidth="1"/>
    <col min="9119" max="9119" width="9.140625" style="3"/>
    <col min="9120" max="9120" width="13.28515625" style="3" customWidth="1"/>
    <col min="9121" max="9121" width="13.7109375" style="3" customWidth="1"/>
    <col min="9122" max="9122" width="12.140625" style="3" customWidth="1"/>
    <col min="9123" max="9123" width="10.42578125" style="3" customWidth="1"/>
    <col min="9124" max="9124" width="11" style="3" customWidth="1"/>
    <col min="9125" max="9125" width="11.140625" style="3" customWidth="1"/>
    <col min="9126" max="9126" width="13.85546875" style="3" customWidth="1"/>
    <col min="9127" max="9127" width="12.140625" style="3" customWidth="1"/>
    <col min="9128" max="9128" width="11.5703125" style="3" customWidth="1"/>
    <col min="9129" max="9129" width="10.28515625" style="3" customWidth="1"/>
    <col min="9130" max="9130" width="11.140625" style="3" customWidth="1"/>
    <col min="9131" max="9131" width="11.5703125" style="3" customWidth="1"/>
    <col min="9132" max="9137" width="0" style="3" hidden="1" customWidth="1"/>
    <col min="9138" max="9139" width="11" style="3" customWidth="1"/>
    <col min="9140" max="9140" width="12.42578125" style="3" customWidth="1"/>
    <col min="9141" max="9141" width="11.28515625" style="3" customWidth="1"/>
    <col min="9142" max="9142" width="11.140625" style="3" customWidth="1"/>
    <col min="9143" max="9143" width="10.7109375" style="3" customWidth="1"/>
    <col min="9144" max="9144" width="13.7109375" style="3" customWidth="1"/>
    <col min="9145" max="9145" width="12" style="3" customWidth="1"/>
    <col min="9146" max="9146" width="12.7109375" style="3" customWidth="1"/>
    <col min="9147" max="9147" width="11.85546875" style="3" customWidth="1"/>
    <col min="9148" max="9148" width="10" style="3" customWidth="1"/>
    <col min="9149" max="9149" width="9.42578125" style="3" customWidth="1"/>
    <col min="9150" max="9150" width="8.42578125" style="3" customWidth="1"/>
    <col min="9151" max="9151" width="8" style="3" customWidth="1"/>
    <col min="9152" max="9152" width="7.42578125" style="3" customWidth="1"/>
    <col min="9153" max="9153" width="7" style="3" customWidth="1"/>
    <col min="9154" max="9154" width="6.42578125" style="3" customWidth="1"/>
    <col min="9155" max="9155" width="7.42578125" style="3" customWidth="1"/>
    <col min="9156" max="9156" width="8.5703125" style="3" customWidth="1"/>
    <col min="9157" max="9157" width="7.140625" style="3" customWidth="1"/>
    <col min="9158" max="9158" width="7.85546875" style="3" customWidth="1"/>
    <col min="9159" max="9159" width="5.5703125" style="3" customWidth="1"/>
    <col min="9160" max="9160" width="5.42578125" style="3" customWidth="1"/>
    <col min="9161" max="9161" width="5.28515625" style="3" customWidth="1"/>
    <col min="9162" max="9162" width="9.5703125" style="3" customWidth="1"/>
    <col min="9163" max="9164" width="9.140625" style="3"/>
    <col min="9165" max="9165" width="10" style="3" customWidth="1"/>
    <col min="9166" max="9166" width="7.7109375" style="3" customWidth="1"/>
    <col min="9167" max="9167" width="8.7109375" style="3" customWidth="1"/>
    <col min="9168" max="9168" width="7.28515625" style="3" customWidth="1"/>
    <col min="9169" max="9169" width="7.7109375" style="3" customWidth="1"/>
    <col min="9170" max="9171" width="6.85546875" style="3" customWidth="1"/>
    <col min="9172" max="9172" width="5.5703125" style="3" customWidth="1"/>
    <col min="9173" max="9173" width="7.140625" style="3" customWidth="1"/>
    <col min="9174" max="9174" width="9.5703125" style="3" customWidth="1"/>
    <col min="9175" max="9175" width="8.28515625" style="3" customWidth="1"/>
    <col min="9176" max="9176" width="8.42578125" style="3" customWidth="1"/>
    <col min="9177" max="9177" width="7" style="3" customWidth="1"/>
    <col min="9178" max="9178" width="7.5703125" style="3" customWidth="1"/>
    <col min="9179" max="9179" width="7.28515625" style="3" customWidth="1"/>
    <col min="9180" max="9181" width="7.5703125" style="3" customWidth="1"/>
    <col min="9182" max="9182" width="9.7109375" style="3" customWidth="1"/>
    <col min="9183" max="9183" width="9.5703125" style="3" customWidth="1"/>
    <col min="9184" max="9184" width="7.7109375" style="3" customWidth="1"/>
    <col min="9185" max="9185" width="7.140625" style="3" customWidth="1"/>
    <col min="9186" max="9186" width="7.85546875" style="3" customWidth="1"/>
    <col min="9187" max="9187" width="11.28515625" style="3" customWidth="1"/>
    <col min="9188" max="9188" width="10.140625" style="3" customWidth="1"/>
    <col min="9189" max="9189" width="11.42578125" style="3" customWidth="1"/>
    <col min="9190" max="9190" width="10.140625" style="3" customWidth="1"/>
    <col min="9191" max="9191" width="9.7109375" style="3" customWidth="1"/>
    <col min="9192" max="9193" width="9.5703125" style="3" customWidth="1"/>
    <col min="9194" max="9196" width="9.140625" style="3"/>
    <col min="9197" max="9198" width="10.140625" style="3" customWidth="1"/>
    <col min="9199" max="9200" width="0" style="3" hidden="1" customWidth="1"/>
    <col min="9201" max="9201" width="10.85546875" style="3" customWidth="1"/>
    <col min="9202" max="9239" width="9.140625" style="3"/>
    <col min="9240" max="9240" width="3.5703125" style="3" customWidth="1"/>
    <col min="9241" max="9241" width="21.5703125" style="3" customWidth="1"/>
    <col min="9242" max="9242" width="10.42578125" style="3" customWidth="1"/>
    <col min="9243" max="9243" width="9.28515625" style="3" customWidth="1"/>
    <col min="9244" max="9244" width="10.42578125" style="3" customWidth="1"/>
    <col min="9245" max="9245" width="10.5703125" style="3" customWidth="1"/>
    <col min="9246" max="9246" width="0" style="3" hidden="1" customWidth="1"/>
    <col min="9247" max="9247" width="8.5703125" style="3" customWidth="1"/>
    <col min="9248" max="9248" width="9.5703125" style="3" customWidth="1"/>
    <col min="9249" max="9249" width="6.140625" style="3" customWidth="1"/>
    <col min="9250" max="9252" width="10.5703125" style="3" customWidth="1"/>
    <col min="9253" max="9253" width="10.42578125" style="3" customWidth="1"/>
    <col min="9254" max="9254" width="0" style="3" hidden="1" customWidth="1"/>
    <col min="9255" max="9255" width="6.42578125" style="3" customWidth="1"/>
    <col min="9256" max="9256" width="5.85546875" style="3" customWidth="1"/>
    <col min="9257" max="9257" width="7.5703125" style="3" customWidth="1"/>
    <col min="9258" max="9258" width="7.28515625" style="3" customWidth="1"/>
    <col min="9259" max="9259" width="7.5703125" style="3" customWidth="1"/>
    <col min="9260" max="9260" width="7.28515625" style="3" customWidth="1"/>
    <col min="9261" max="9261" width="4.85546875" style="3" customWidth="1"/>
    <col min="9262" max="9262" width="7.7109375" style="3" customWidth="1"/>
    <col min="9263" max="9263" width="4.7109375" style="3" customWidth="1"/>
    <col min="9264" max="9264" width="5" style="3" customWidth="1"/>
    <col min="9265" max="9265" width="5.42578125" style="3" customWidth="1"/>
    <col min="9266" max="9271" width="0" style="3" hidden="1" customWidth="1"/>
    <col min="9272" max="9272" width="7.85546875" style="3" customWidth="1"/>
    <col min="9273" max="9273" width="8.28515625" style="3" customWidth="1"/>
    <col min="9274" max="9274" width="7.28515625" style="3" customWidth="1"/>
    <col min="9275" max="9275" width="5" style="3" customWidth="1"/>
    <col min="9276" max="9276" width="7.42578125" style="3" customWidth="1"/>
    <col min="9277" max="9277" width="4.5703125" style="3" customWidth="1"/>
    <col min="9278" max="9278" width="4.42578125" style="3" customWidth="1"/>
    <col min="9279" max="9279" width="4.5703125" style="3" customWidth="1"/>
    <col min="9280" max="9280" width="8.42578125" style="3" customWidth="1"/>
    <col min="9281" max="9281" width="8.5703125" style="3" customWidth="1"/>
    <col min="9282" max="9282" width="7.5703125" style="3" customWidth="1"/>
    <col min="9283" max="9283" width="5" style="3" customWidth="1"/>
    <col min="9284" max="9284" width="4.85546875" style="3" customWidth="1"/>
    <col min="9285" max="9285" width="6.140625" style="3" customWidth="1"/>
    <col min="9286" max="9286" width="9.5703125" style="3" customWidth="1"/>
    <col min="9287" max="9287" width="8.5703125" style="3" customWidth="1"/>
    <col min="9288" max="9288" width="8.28515625" style="3" customWidth="1"/>
    <col min="9289" max="9289" width="7" style="3" customWidth="1"/>
    <col min="9290" max="9290" width="6.5703125" style="3" customWidth="1"/>
    <col min="9291" max="9291" width="6" style="3" customWidth="1"/>
    <col min="9292" max="9292" width="9.42578125" style="3" customWidth="1"/>
    <col min="9293" max="9293" width="9.28515625" style="3" customWidth="1"/>
    <col min="9294" max="9294" width="8" style="3" customWidth="1"/>
    <col min="9295" max="9295" width="5.7109375" style="3" customWidth="1"/>
    <col min="9296" max="9296" width="5.42578125" style="3" customWidth="1"/>
    <col min="9297" max="9297" width="7" style="3" customWidth="1"/>
    <col min="9298" max="9303" width="0" style="3" hidden="1" customWidth="1"/>
    <col min="9304" max="9306" width="9.140625" style="3"/>
    <col min="9307" max="9307" width="5.42578125" style="3" customWidth="1"/>
    <col min="9308" max="9308" width="7.7109375" style="3" customWidth="1"/>
    <col min="9309" max="9309" width="6" style="3" customWidth="1"/>
    <col min="9310" max="9315" width="0" style="3" hidden="1" customWidth="1"/>
    <col min="9316" max="9316" width="9.28515625" style="3" customWidth="1"/>
    <col min="9317" max="9317" width="10.28515625" style="3" customWidth="1"/>
    <col min="9318" max="9318" width="8.7109375" style="3" customWidth="1"/>
    <col min="9319" max="9320" width="6.140625" style="3" customWidth="1"/>
    <col min="9321" max="9321" width="6.42578125" style="3" customWidth="1"/>
    <col min="9322" max="9322" width="8.7109375" style="3" customWidth="1"/>
    <col min="9323" max="9323" width="8.140625" style="3" customWidth="1"/>
    <col min="9324" max="9324" width="8" style="3" customWidth="1"/>
    <col min="9325" max="9325" width="6.5703125" style="3" customWidth="1"/>
    <col min="9326" max="9326" width="5.7109375" style="3" customWidth="1"/>
    <col min="9327" max="9327" width="8" style="3" customWidth="1"/>
    <col min="9328" max="9339" width="0" style="3" hidden="1" customWidth="1"/>
    <col min="9340" max="9340" width="10.28515625" style="3" customWidth="1"/>
    <col min="9341" max="9341" width="9.42578125" style="3" customWidth="1"/>
    <col min="9342" max="9342" width="8.7109375" style="3" customWidth="1"/>
    <col min="9343" max="9343" width="6.140625" style="3" customWidth="1"/>
    <col min="9344" max="9345" width="5.85546875" style="3" customWidth="1"/>
    <col min="9346" max="9346" width="8.85546875" style="3" customWidth="1"/>
    <col min="9347" max="9347" width="8.5703125" style="3" customWidth="1"/>
    <col min="9348" max="9348" width="9.5703125" style="3" customWidth="1"/>
    <col min="9349" max="9349" width="6" style="3" customWidth="1"/>
    <col min="9350" max="9350" width="6.28515625" style="3" customWidth="1"/>
    <col min="9351" max="9351" width="6.5703125" style="3" customWidth="1"/>
    <col min="9352" max="9353" width="7.85546875" style="3" customWidth="1"/>
    <col min="9354" max="9354" width="7" style="3" customWidth="1"/>
    <col min="9355" max="9355" width="5.5703125" style="3" customWidth="1"/>
    <col min="9356" max="9356" width="5.85546875" style="3" customWidth="1"/>
    <col min="9357" max="9357" width="6.85546875" style="3" customWidth="1"/>
    <col min="9358" max="9358" width="9.7109375" style="3" customWidth="1"/>
    <col min="9359" max="9360" width="10.140625" style="3" customWidth="1"/>
    <col min="9361" max="9361" width="7.28515625" style="3" customWidth="1"/>
    <col min="9362" max="9362" width="6.42578125" style="3" customWidth="1"/>
    <col min="9363" max="9363" width="6.7109375" style="3" customWidth="1"/>
    <col min="9364" max="9364" width="9.5703125" style="3" customWidth="1"/>
    <col min="9365" max="9365" width="9.28515625" style="3" customWidth="1"/>
    <col min="9366" max="9366" width="8.7109375" style="3" customWidth="1"/>
    <col min="9367" max="9367" width="6.28515625" style="3" customWidth="1"/>
    <col min="9368" max="9368" width="6.5703125" style="3" customWidth="1"/>
    <col min="9369" max="9369" width="7.42578125" style="3" customWidth="1"/>
    <col min="9370" max="9370" width="7.85546875" style="3" customWidth="1"/>
    <col min="9371" max="9371" width="8.85546875" style="3" customWidth="1"/>
    <col min="9372" max="9372" width="11.28515625" style="3" customWidth="1"/>
    <col min="9373" max="9373" width="10.28515625" style="3" customWidth="1"/>
    <col min="9374" max="9374" width="10" style="3" customWidth="1"/>
    <col min="9375" max="9375" width="9.140625" style="3"/>
    <col min="9376" max="9376" width="13.28515625" style="3" customWidth="1"/>
    <col min="9377" max="9377" width="13.7109375" style="3" customWidth="1"/>
    <col min="9378" max="9378" width="12.140625" style="3" customWidth="1"/>
    <col min="9379" max="9379" width="10.42578125" style="3" customWidth="1"/>
    <col min="9380" max="9380" width="11" style="3" customWidth="1"/>
    <col min="9381" max="9381" width="11.140625" style="3" customWidth="1"/>
    <col min="9382" max="9382" width="13.85546875" style="3" customWidth="1"/>
    <col min="9383" max="9383" width="12.140625" style="3" customWidth="1"/>
    <col min="9384" max="9384" width="11.5703125" style="3" customWidth="1"/>
    <col min="9385" max="9385" width="10.28515625" style="3" customWidth="1"/>
    <col min="9386" max="9386" width="11.140625" style="3" customWidth="1"/>
    <col min="9387" max="9387" width="11.5703125" style="3" customWidth="1"/>
    <col min="9388" max="9393" width="0" style="3" hidden="1" customWidth="1"/>
    <col min="9394" max="9395" width="11" style="3" customWidth="1"/>
    <col min="9396" max="9396" width="12.42578125" style="3" customWidth="1"/>
    <col min="9397" max="9397" width="11.28515625" style="3" customWidth="1"/>
    <col min="9398" max="9398" width="11.140625" style="3" customWidth="1"/>
    <col min="9399" max="9399" width="10.7109375" style="3" customWidth="1"/>
    <col min="9400" max="9400" width="13.7109375" style="3" customWidth="1"/>
    <col min="9401" max="9401" width="12" style="3" customWidth="1"/>
    <col min="9402" max="9402" width="12.7109375" style="3" customWidth="1"/>
    <col min="9403" max="9403" width="11.85546875" style="3" customWidth="1"/>
    <col min="9404" max="9404" width="10" style="3" customWidth="1"/>
    <col min="9405" max="9405" width="9.42578125" style="3" customWidth="1"/>
    <col min="9406" max="9406" width="8.42578125" style="3" customWidth="1"/>
    <col min="9407" max="9407" width="8" style="3" customWidth="1"/>
    <col min="9408" max="9408" width="7.42578125" style="3" customWidth="1"/>
    <col min="9409" max="9409" width="7" style="3" customWidth="1"/>
    <col min="9410" max="9410" width="6.42578125" style="3" customWidth="1"/>
    <col min="9411" max="9411" width="7.42578125" style="3" customWidth="1"/>
    <col min="9412" max="9412" width="8.5703125" style="3" customWidth="1"/>
    <col min="9413" max="9413" width="7.140625" style="3" customWidth="1"/>
    <col min="9414" max="9414" width="7.85546875" style="3" customWidth="1"/>
    <col min="9415" max="9415" width="5.5703125" style="3" customWidth="1"/>
    <col min="9416" max="9416" width="5.42578125" style="3" customWidth="1"/>
    <col min="9417" max="9417" width="5.28515625" style="3" customWidth="1"/>
    <col min="9418" max="9418" width="9.5703125" style="3" customWidth="1"/>
    <col min="9419" max="9420" width="9.140625" style="3"/>
    <col min="9421" max="9421" width="10" style="3" customWidth="1"/>
    <col min="9422" max="9422" width="7.7109375" style="3" customWidth="1"/>
    <col min="9423" max="9423" width="8.7109375" style="3" customWidth="1"/>
    <col min="9424" max="9424" width="7.28515625" style="3" customWidth="1"/>
    <col min="9425" max="9425" width="7.7109375" style="3" customWidth="1"/>
    <col min="9426" max="9427" width="6.85546875" style="3" customWidth="1"/>
    <col min="9428" max="9428" width="5.5703125" style="3" customWidth="1"/>
    <col min="9429" max="9429" width="7.140625" style="3" customWidth="1"/>
    <col min="9430" max="9430" width="9.5703125" style="3" customWidth="1"/>
    <col min="9431" max="9431" width="8.28515625" style="3" customWidth="1"/>
    <col min="9432" max="9432" width="8.42578125" style="3" customWidth="1"/>
    <col min="9433" max="9433" width="7" style="3" customWidth="1"/>
    <col min="9434" max="9434" width="7.5703125" style="3" customWidth="1"/>
    <col min="9435" max="9435" width="7.28515625" style="3" customWidth="1"/>
    <col min="9436" max="9437" width="7.5703125" style="3" customWidth="1"/>
    <col min="9438" max="9438" width="9.7109375" style="3" customWidth="1"/>
    <col min="9439" max="9439" width="9.5703125" style="3" customWidth="1"/>
    <col min="9440" max="9440" width="7.7109375" style="3" customWidth="1"/>
    <col min="9441" max="9441" width="7.140625" style="3" customWidth="1"/>
    <col min="9442" max="9442" width="7.85546875" style="3" customWidth="1"/>
    <col min="9443" max="9443" width="11.28515625" style="3" customWidth="1"/>
    <col min="9444" max="9444" width="10.140625" style="3" customWidth="1"/>
    <col min="9445" max="9445" width="11.42578125" style="3" customWidth="1"/>
    <col min="9446" max="9446" width="10.140625" style="3" customWidth="1"/>
    <col min="9447" max="9447" width="9.7109375" style="3" customWidth="1"/>
    <col min="9448" max="9449" width="9.5703125" style="3" customWidth="1"/>
    <col min="9450" max="9452" width="9.140625" style="3"/>
    <col min="9453" max="9454" width="10.140625" style="3" customWidth="1"/>
    <col min="9455" max="9456" width="0" style="3" hidden="1" customWidth="1"/>
    <col min="9457" max="9457" width="10.85546875" style="3" customWidth="1"/>
    <col min="9458" max="9495" width="9.140625" style="3"/>
    <col min="9496" max="9496" width="3.5703125" style="3" customWidth="1"/>
    <col min="9497" max="9497" width="21.5703125" style="3" customWidth="1"/>
    <col min="9498" max="9498" width="10.42578125" style="3" customWidth="1"/>
    <col min="9499" max="9499" width="9.28515625" style="3" customWidth="1"/>
    <col min="9500" max="9500" width="10.42578125" style="3" customWidth="1"/>
    <col min="9501" max="9501" width="10.5703125" style="3" customWidth="1"/>
    <col min="9502" max="9502" width="0" style="3" hidden="1" customWidth="1"/>
    <col min="9503" max="9503" width="8.5703125" style="3" customWidth="1"/>
    <col min="9504" max="9504" width="9.5703125" style="3" customWidth="1"/>
    <col min="9505" max="9505" width="6.140625" style="3" customWidth="1"/>
    <col min="9506" max="9508" width="10.5703125" style="3" customWidth="1"/>
    <col min="9509" max="9509" width="10.42578125" style="3" customWidth="1"/>
    <col min="9510" max="9510" width="0" style="3" hidden="1" customWidth="1"/>
    <col min="9511" max="9511" width="6.42578125" style="3" customWidth="1"/>
    <col min="9512" max="9512" width="5.85546875" style="3" customWidth="1"/>
    <col min="9513" max="9513" width="7.5703125" style="3" customWidth="1"/>
    <col min="9514" max="9514" width="7.28515625" style="3" customWidth="1"/>
    <col min="9515" max="9515" width="7.5703125" style="3" customWidth="1"/>
    <col min="9516" max="9516" width="7.28515625" style="3" customWidth="1"/>
    <col min="9517" max="9517" width="4.85546875" style="3" customWidth="1"/>
    <col min="9518" max="9518" width="7.7109375" style="3" customWidth="1"/>
    <col min="9519" max="9519" width="4.7109375" style="3" customWidth="1"/>
    <col min="9520" max="9520" width="5" style="3" customWidth="1"/>
    <col min="9521" max="9521" width="5.42578125" style="3" customWidth="1"/>
    <col min="9522" max="9527" width="0" style="3" hidden="1" customWidth="1"/>
    <col min="9528" max="9528" width="7.85546875" style="3" customWidth="1"/>
    <col min="9529" max="9529" width="8.28515625" style="3" customWidth="1"/>
    <col min="9530" max="9530" width="7.28515625" style="3" customWidth="1"/>
    <col min="9531" max="9531" width="5" style="3" customWidth="1"/>
    <col min="9532" max="9532" width="7.42578125" style="3" customWidth="1"/>
    <col min="9533" max="9533" width="4.5703125" style="3" customWidth="1"/>
    <col min="9534" max="9534" width="4.42578125" style="3" customWidth="1"/>
    <col min="9535" max="9535" width="4.5703125" style="3" customWidth="1"/>
    <col min="9536" max="9536" width="8.42578125" style="3" customWidth="1"/>
    <col min="9537" max="9537" width="8.5703125" style="3" customWidth="1"/>
    <col min="9538" max="9538" width="7.5703125" style="3" customWidth="1"/>
    <col min="9539" max="9539" width="5" style="3" customWidth="1"/>
    <col min="9540" max="9540" width="4.85546875" style="3" customWidth="1"/>
    <col min="9541" max="9541" width="6.140625" style="3" customWidth="1"/>
    <col min="9542" max="9542" width="9.5703125" style="3" customWidth="1"/>
    <col min="9543" max="9543" width="8.5703125" style="3" customWidth="1"/>
    <col min="9544" max="9544" width="8.28515625" style="3" customWidth="1"/>
    <col min="9545" max="9545" width="7" style="3" customWidth="1"/>
    <col min="9546" max="9546" width="6.5703125" style="3" customWidth="1"/>
    <col min="9547" max="9547" width="6" style="3" customWidth="1"/>
    <col min="9548" max="9548" width="9.42578125" style="3" customWidth="1"/>
    <col min="9549" max="9549" width="9.28515625" style="3" customWidth="1"/>
    <col min="9550" max="9550" width="8" style="3" customWidth="1"/>
    <col min="9551" max="9551" width="5.7109375" style="3" customWidth="1"/>
    <col min="9552" max="9552" width="5.42578125" style="3" customWidth="1"/>
    <col min="9553" max="9553" width="7" style="3" customWidth="1"/>
    <col min="9554" max="9559" width="0" style="3" hidden="1" customWidth="1"/>
    <col min="9560" max="9562" width="9.140625" style="3"/>
    <col min="9563" max="9563" width="5.42578125" style="3" customWidth="1"/>
    <col min="9564" max="9564" width="7.7109375" style="3" customWidth="1"/>
    <col min="9565" max="9565" width="6" style="3" customWidth="1"/>
    <col min="9566" max="9571" width="0" style="3" hidden="1" customWidth="1"/>
    <col min="9572" max="9572" width="9.28515625" style="3" customWidth="1"/>
    <col min="9573" max="9573" width="10.28515625" style="3" customWidth="1"/>
    <col min="9574" max="9574" width="8.7109375" style="3" customWidth="1"/>
    <col min="9575" max="9576" width="6.140625" style="3" customWidth="1"/>
    <col min="9577" max="9577" width="6.42578125" style="3" customWidth="1"/>
    <col min="9578" max="9578" width="8.7109375" style="3" customWidth="1"/>
    <col min="9579" max="9579" width="8.140625" style="3" customWidth="1"/>
    <col min="9580" max="9580" width="8" style="3" customWidth="1"/>
    <col min="9581" max="9581" width="6.5703125" style="3" customWidth="1"/>
    <col min="9582" max="9582" width="5.7109375" style="3" customWidth="1"/>
    <col min="9583" max="9583" width="8" style="3" customWidth="1"/>
    <col min="9584" max="9595" width="0" style="3" hidden="1" customWidth="1"/>
    <col min="9596" max="9596" width="10.28515625" style="3" customWidth="1"/>
    <col min="9597" max="9597" width="9.42578125" style="3" customWidth="1"/>
    <col min="9598" max="9598" width="8.7109375" style="3" customWidth="1"/>
    <col min="9599" max="9599" width="6.140625" style="3" customWidth="1"/>
    <col min="9600" max="9601" width="5.85546875" style="3" customWidth="1"/>
    <col min="9602" max="9602" width="8.85546875" style="3" customWidth="1"/>
    <col min="9603" max="9603" width="8.5703125" style="3" customWidth="1"/>
    <col min="9604" max="9604" width="9.5703125" style="3" customWidth="1"/>
    <col min="9605" max="9605" width="6" style="3" customWidth="1"/>
    <col min="9606" max="9606" width="6.28515625" style="3" customWidth="1"/>
    <col min="9607" max="9607" width="6.5703125" style="3" customWidth="1"/>
    <col min="9608" max="9609" width="7.85546875" style="3" customWidth="1"/>
    <col min="9610" max="9610" width="7" style="3" customWidth="1"/>
    <col min="9611" max="9611" width="5.5703125" style="3" customWidth="1"/>
    <col min="9612" max="9612" width="5.85546875" style="3" customWidth="1"/>
    <col min="9613" max="9613" width="6.85546875" style="3" customWidth="1"/>
    <col min="9614" max="9614" width="9.7109375" style="3" customWidth="1"/>
    <col min="9615" max="9616" width="10.140625" style="3" customWidth="1"/>
    <col min="9617" max="9617" width="7.28515625" style="3" customWidth="1"/>
    <col min="9618" max="9618" width="6.42578125" style="3" customWidth="1"/>
    <col min="9619" max="9619" width="6.7109375" style="3" customWidth="1"/>
    <col min="9620" max="9620" width="9.5703125" style="3" customWidth="1"/>
    <col min="9621" max="9621" width="9.28515625" style="3" customWidth="1"/>
    <col min="9622" max="9622" width="8.7109375" style="3" customWidth="1"/>
    <col min="9623" max="9623" width="6.28515625" style="3" customWidth="1"/>
    <col min="9624" max="9624" width="6.5703125" style="3" customWidth="1"/>
    <col min="9625" max="9625" width="7.42578125" style="3" customWidth="1"/>
    <col min="9626" max="9626" width="7.85546875" style="3" customWidth="1"/>
    <col min="9627" max="9627" width="8.85546875" style="3" customWidth="1"/>
    <col min="9628" max="9628" width="11.28515625" style="3" customWidth="1"/>
    <col min="9629" max="9629" width="10.28515625" style="3" customWidth="1"/>
    <col min="9630" max="9630" width="10" style="3" customWidth="1"/>
    <col min="9631" max="9631" width="9.140625" style="3"/>
    <col min="9632" max="9632" width="13.28515625" style="3" customWidth="1"/>
    <col min="9633" max="9633" width="13.7109375" style="3" customWidth="1"/>
    <col min="9634" max="9634" width="12.140625" style="3" customWidth="1"/>
    <col min="9635" max="9635" width="10.42578125" style="3" customWidth="1"/>
    <col min="9636" max="9636" width="11" style="3" customWidth="1"/>
    <col min="9637" max="9637" width="11.140625" style="3" customWidth="1"/>
    <col min="9638" max="9638" width="13.85546875" style="3" customWidth="1"/>
    <col min="9639" max="9639" width="12.140625" style="3" customWidth="1"/>
    <col min="9640" max="9640" width="11.5703125" style="3" customWidth="1"/>
    <col min="9641" max="9641" width="10.28515625" style="3" customWidth="1"/>
    <col min="9642" max="9642" width="11.140625" style="3" customWidth="1"/>
    <col min="9643" max="9643" width="11.5703125" style="3" customWidth="1"/>
    <col min="9644" max="9649" width="0" style="3" hidden="1" customWidth="1"/>
    <col min="9650" max="9651" width="11" style="3" customWidth="1"/>
    <col min="9652" max="9652" width="12.42578125" style="3" customWidth="1"/>
    <col min="9653" max="9653" width="11.28515625" style="3" customWidth="1"/>
    <col min="9654" max="9654" width="11.140625" style="3" customWidth="1"/>
    <col min="9655" max="9655" width="10.7109375" style="3" customWidth="1"/>
    <col min="9656" max="9656" width="13.7109375" style="3" customWidth="1"/>
    <col min="9657" max="9657" width="12" style="3" customWidth="1"/>
    <col min="9658" max="9658" width="12.7109375" style="3" customWidth="1"/>
    <col min="9659" max="9659" width="11.85546875" style="3" customWidth="1"/>
    <col min="9660" max="9660" width="10" style="3" customWidth="1"/>
    <col min="9661" max="9661" width="9.42578125" style="3" customWidth="1"/>
    <col min="9662" max="9662" width="8.42578125" style="3" customWidth="1"/>
    <col min="9663" max="9663" width="8" style="3" customWidth="1"/>
    <col min="9664" max="9664" width="7.42578125" style="3" customWidth="1"/>
    <col min="9665" max="9665" width="7" style="3" customWidth="1"/>
    <col min="9666" max="9666" width="6.42578125" style="3" customWidth="1"/>
    <col min="9667" max="9667" width="7.42578125" style="3" customWidth="1"/>
    <col min="9668" max="9668" width="8.5703125" style="3" customWidth="1"/>
    <col min="9669" max="9669" width="7.140625" style="3" customWidth="1"/>
    <col min="9670" max="9670" width="7.85546875" style="3" customWidth="1"/>
    <col min="9671" max="9671" width="5.5703125" style="3" customWidth="1"/>
    <col min="9672" max="9672" width="5.42578125" style="3" customWidth="1"/>
    <col min="9673" max="9673" width="5.28515625" style="3" customWidth="1"/>
    <col min="9674" max="9674" width="9.5703125" style="3" customWidth="1"/>
    <col min="9675" max="9676" width="9.140625" style="3"/>
    <col min="9677" max="9677" width="10" style="3" customWidth="1"/>
    <col min="9678" max="9678" width="7.7109375" style="3" customWidth="1"/>
    <col min="9679" max="9679" width="8.7109375" style="3" customWidth="1"/>
    <col min="9680" max="9680" width="7.28515625" style="3" customWidth="1"/>
    <col min="9681" max="9681" width="7.7109375" style="3" customWidth="1"/>
    <col min="9682" max="9683" width="6.85546875" style="3" customWidth="1"/>
    <col min="9684" max="9684" width="5.5703125" style="3" customWidth="1"/>
    <col min="9685" max="9685" width="7.140625" style="3" customWidth="1"/>
    <col min="9686" max="9686" width="9.5703125" style="3" customWidth="1"/>
    <col min="9687" max="9687" width="8.28515625" style="3" customWidth="1"/>
    <col min="9688" max="9688" width="8.42578125" style="3" customWidth="1"/>
    <col min="9689" max="9689" width="7" style="3" customWidth="1"/>
    <col min="9690" max="9690" width="7.5703125" style="3" customWidth="1"/>
    <col min="9691" max="9691" width="7.28515625" style="3" customWidth="1"/>
    <col min="9692" max="9693" width="7.5703125" style="3" customWidth="1"/>
    <col min="9694" max="9694" width="9.7109375" style="3" customWidth="1"/>
    <col min="9695" max="9695" width="9.5703125" style="3" customWidth="1"/>
    <col min="9696" max="9696" width="7.7109375" style="3" customWidth="1"/>
    <col min="9697" max="9697" width="7.140625" style="3" customWidth="1"/>
    <col min="9698" max="9698" width="7.85546875" style="3" customWidth="1"/>
    <col min="9699" max="9699" width="11.28515625" style="3" customWidth="1"/>
    <col min="9700" max="9700" width="10.140625" style="3" customWidth="1"/>
    <col min="9701" max="9701" width="11.42578125" style="3" customWidth="1"/>
    <col min="9702" max="9702" width="10.140625" style="3" customWidth="1"/>
    <col min="9703" max="9703" width="9.7109375" style="3" customWidth="1"/>
    <col min="9704" max="9705" width="9.5703125" style="3" customWidth="1"/>
    <col min="9706" max="9708" width="9.140625" style="3"/>
    <col min="9709" max="9710" width="10.140625" style="3" customWidth="1"/>
    <col min="9711" max="9712" width="0" style="3" hidden="1" customWidth="1"/>
    <col min="9713" max="9713" width="10.85546875" style="3" customWidth="1"/>
    <col min="9714" max="9751" width="9.140625" style="3"/>
    <col min="9752" max="9752" width="3.5703125" style="3" customWidth="1"/>
    <col min="9753" max="9753" width="21.5703125" style="3" customWidth="1"/>
    <col min="9754" max="9754" width="10.42578125" style="3" customWidth="1"/>
    <col min="9755" max="9755" width="9.28515625" style="3" customWidth="1"/>
    <col min="9756" max="9756" width="10.42578125" style="3" customWidth="1"/>
    <col min="9757" max="9757" width="10.5703125" style="3" customWidth="1"/>
    <col min="9758" max="9758" width="0" style="3" hidden="1" customWidth="1"/>
    <col min="9759" max="9759" width="8.5703125" style="3" customWidth="1"/>
    <col min="9760" max="9760" width="9.5703125" style="3" customWidth="1"/>
    <col min="9761" max="9761" width="6.140625" style="3" customWidth="1"/>
    <col min="9762" max="9764" width="10.5703125" style="3" customWidth="1"/>
    <col min="9765" max="9765" width="10.42578125" style="3" customWidth="1"/>
    <col min="9766" max="9766" width="0" style="3" hidden="1" customWidth="1"/>
    <col min="9767" max="9767" width="6.42578125" style="3" customWidth="1"/>
    <col min="9768" max="9768" width="5.85546875" style="3" customWidth="1"/>
    <col min="9769" max="9769" width="7.5703125" style="3" customWidth="1"/>
    <col min="9770" max="9770" width="7.28515625" style="3" customWidth="1"/>
    <col min="9771" max="9771" width="7.5703125" style="3" customWidth="1"/>
    <col min="9772" max="9772" width="7.28515625" style="3" customWidth="1"/>
    <col min="9773" max="9773" width="4.85546875" style="3" customWidth="1"/>
    <col min="9774" max="9774" width="7.7109375" style="3" customWidth="1"/>
    <col min="9775" max="9775" width="4.7109375" style="3" customWidth="1"/>
    <col min="9776" max="9776" width="5" style="3" customWidth="1"/>
    <col min="9777" max="9777" width="5.42578125" style="3" customWidth="1"/>
    <col min="9778" max="9783" width="0" style="3" hidden="1" customWidth="1"/>
    <col min="9784" max="9784" width="7.85546875" style="3" customWidth="1"/>
    <col min="9785" max="9785" width="8.28515625" style="3" customWidth="1"/>
    <col min="9786" max="9786" width="7.28515625" style="3" customWidth="1"/>
    <col min="9787" max="9787" width="5" style="3" customWidth="1"/>
    <col min="9788" max="9788" width="7.42578125" style="3" customWidth="1"/>
    <col min="9789" max="9789" width="4.5703125" style="3" customWidth="1"/>
    <col min="9790" max="9790" width="4.42578125" style="3" customWidth="1"/>
    <col min="9791" max="9791" width="4.5703125" style="3" customWidth="1"/>
    <col min="9792" max="9792" width="8.42578125" style="3" customWidth="1"/>
    <col min="9793" max="9793" width="8.5703125" style="3" customWidth="1"/>
    <col min="9794" max="9794" width="7.5703125" style="3" customWidth="1"/>
    <col min="9795" max="9795" width="5" style="3" customWidth="1"/>
    <col min="9796" max="9796" width="4.85546875" style="3" customWidth="1"/>
    <col min="9797" max="9797" width="6.140625" style="3" customWidth="1"/>
    <col min="9798" max="9798" width="9.5703125" style="3" customWidth="1"/>
    <col min="9799" max="9799" width="8.5703125" style="3" customWidth="1"/>
    <col min="9800" max="9800" width="8.28515625" style="3" customWidth="1"/>
    <col min="9801" max="9801" width="7" style="3" customWidth="1"/>
    <col min="9802" max="9802" width="6.5703125" style="3" customWidth="1"/>
    <col min="9803" max="9803" width="6" style="3" customWidth="1"/>
    <col min="9804" max="9804" width="9.42578125" style="3" customWidth="1"/>
    <col min="9805" max="9805" width="9.28515625" style="3" customWidth="1"/>
    <col min="9806" max="9806" width="8" style="3" customWidth="1"/>
    <col min="9807" max="9807" width="5.7109375" style="3" customWidth="1"/>
    <col min="9808" max="9808" width="5.42578125" style="3" customWidth="1"/>
    <col min="9809" max="9809" width="7" style="3" customWidth="1"/>
    <col min="9810" max="9815" width="0" style="3" hidden="1" customWidth="1"/>
    <col min="9816" max="9818" width="9.140625" style="3"/>
    <col min="9819" max="9819" width="5.42578125" style="3" customWidth="1"/>
    <col min="9820" max="9820" width="7.7109375" style="3" customWidth="1"/>
    <col min="9821" max="9821" width="6" style="3" customWidth="1"/>
    <col min="9822" max="9827" width="0" style="3" hidden="1" customWidth="1"/>
    <col min="9828" max="9828" width="9.28515625" style="3" customWidth="1"/>
    <col min="9829" max="9829" width="10.28515625" style="3" customWidth="1"/>
    <col min="9830" max="9830" width="8.7109375" style="3" customWidth="1"/>
    <col min="9831" max="9832" width="6.140625" style="3" customWidth="1"/>
    <col min="9833" max="9833" width="6.42578125" style="3" customWidth="1"/>
    <col min="9834" max="9834" width="8.7109375" style="3" customWidth="1"/>
    <col min="9835" max="9835" width="8.140625" style="3" customWidth="1"/>
    <col min="9836" max="9836" width="8" style="3" customWidth="1"/>
    <col min="9837" max="9837" width="6.5703125" style="3" customWidth="1"/>
    <col min="9838" max="9838" width="5.7109375" style="3" customWidth="1"/>
    <col min="9839" max="9839" width="8" style="3" customWidth="1"/>
    <col min="9840" max="9851" width="0" style="3" hidden="1" customWidth="1"/>
    <col min="9852" max="9852" width="10.28515625" style="3" customWidth="1"/>
    <col min="9853" max="9853" width="9.42578125" style="3" customWidth="1"/>
    <col min="9854" max="9854" width="8.7109375" style="3" customWidth="1"/>
    <col min="9855" max="9855" width="6.140625" style="3" customWidth="1"/>
    <col min="9856" max="9857" width="5.85546875" style="3" customWidth="1"/>
    <col min="9858" max="9858" width="8.85546875" style="3" customWidth="1"/>
    <col min="9859" max="9859" width="8.5703125" style="3" customWidth="1"/>
    <col min="9860" max="9860" width="9.5703125" style="3" customWidth="1"/>
    <col min="9861" max="9861" width="6" style="3" customWidth="1"/>
    <col min="9862" max="9862" width="6.28515625" style="3" customWidth="1"/>
    <col min="9863" max="9863" width="6.5703125" style="3" customWidth="1"/>
    <col min="9864" max="9865" width="7.85546875" style="3" customWidth="1"/>
    <col min="9866" max="9866" width="7" style="3" customWidth="1"/>
    <col min="9867" max="9867" width="5.5703125" style="3" customWidth="1"/>
    <col min="9868" max="9868" width="5.85546875" style="3" customWidth="1"/>
    <col min="9869" max="9869" width="6.85546875" style="3" customWidth="1"/>
    <col min="9870" max="9870" width="9.7109375" style="3" customWidth="1"/>
    <col min="9871" max="9872" width="10.140625" style="3" customWidth="1"/>
    <col min="9873" max="9873" width="7.28515625" style="3" customWidth="1"/>
    <col min="9874" max="9874" width="6.42578125" style="3" customWidth="1"/>
    <col min="9875" max="9875" width="6.7109375" style="3" customWidth="1"/>
    <col min="9876" max="9876" width="9.5703125" style="3" customWidth="1"/>
    <col min="9877" max="9877" width="9.28515625" style="3" customWidth="1"/>
    <col min="9878" max="9878" width="8.7109375" style="3" customWidth="1"/>
    <col min="9879" max="9879" width="6.28515625" style="3" customWidth="1"/>
    <col min="9880" max="9880" width="6.5703125" style="3" customWidth="1"/>
    <col min="9881" max="9881" width="7.42578125" style="3" customWidth="1"/>
    <col min="9882" max="9882" width="7.85546875" style="3" customWidth="1"/>
    <col min="9883" max="9883" width="8.85546875" style="3" customWidth="1"/>
    <col min="9884" max="9884" width="11.28515625" style="3" customWidth="1"/>
    <col min="9885" max="9885" width="10.28515625" style="3" customWidth="1"/>
    <col min="9886" max="9886" width="10" style="3" customWidth="1"/>
    <col min="9887" max="9887" width="9.140625" style="3"/>
    <col min="9888" max="9888" width="13.28515625" style="3" customWidth="1"/>
    <col min="9889" max="9889" width="13.7109375" style="3" customWidth="1"/>
    <col min="9890" max="9890" width="12.140625" style="3" customWidth="1"/>
    <col min="9891" max="9891" width="10.42578125" style="3" customWidth="1"/>
    <col min="9892" max="9892" width="11" style="3" customWidth="1"/>
    <col min="9893" max="9893" width="11.140625" style="3" customWidth="1"/>
    <col min="9894" max="9894" width="13.85546875" style="3" customWidth="1"/>
    <col min="9895" max="9895" width="12.140625" style="3" customWidth="1"/>
    <col min="9896" max="9896" width="11.5703125" style="3" customWidth="1"/>
    <col min="9897" max="9897" width="10.28515625" style="3" customWidth="1"/>
    <col min="9898" max="9898" width="11.140625" style="3" customWidth="1"/>
    <col min="9899" max="9899" width="11.5703125" style="3" customWidth="1"/>
    <col min="9900" max="9905" width="0" style="3" hidden="1" customWidth="1"/>
    <col min="9906" max="9907" width="11" style="3" customWidth="1"/>
    <col min="9908" max="9908" width="12.42578125" style="3" customWidth="1"/>
    <col min="9909" max="9909" width="11.28515625" style="3" customWidth="1"/>
    <col min="9910" max="9910" width="11.140625" style="3" customWidth="1"/>
    <col min="9911" max="9911" width="10.7109375" style="3" customWidth="1"/>
    <col min="9912" max="9912" width="13.7109375" style="3" customWidth="1"/>
    <col min="9913" max="9913" width="12" style="3" customWidth="1"/>
    <col min="9914" max="9914" width="12.7109375" style="3" customWidth="1"/>
    <col min="9915" max="9915" width="11.85546875" style="3" customWidth="1"/>
    <col min="9916" max="9916" width="10" style="3" customWidth="1"/>
    <col min="9917" max="9917" width="9.42578125" style="3" customWidth="1"/>
    <col min="9918" max="9918" width="8.42578125" style="3" customWidth="1"/>
    <col min="9919" max="9919" width="8" style="3" customWidth="1"/>
    <col min="9920" max="9920" width="7.42578125" style="3" customWidth="1"/>
    <col min="9921" max="9921" width="7" style="3" customWidth="1"/>
    <col min="9922" max="9922" width="6.42578125" style="3" customWidth="1"/>
    <col min="9923" max="9923" width="7.42578125" style="3" customWidth="1"/>
    <col min="9924" max="9924" width="8.5703125" style="3" customWidth="1"/>
    <col min="9925" max="9925" width="7.140625" style="3" customWidth="1"/>
    <col min="9926" max="9926" width="7.85546875" style="3" customWidth="1"/>
    <col min="9927" max="9927" width="5.5703125" style="3" customWidth="1"/>
    <col min="9928" max="9928" width="5.42578125" style="3" customWidth="1"/>
    <col min="9929" max="9929" width="5.28515625" style="3" customWidth="1"/>
    <col min="9930" max="9930" width="9.5703125" style="3" customWidth="1"/>
    <col min="9931" max="9932" width="9.140625" style="3"/>
    <col min="9933" max="9933" width="10" style="3" customWidth="1"/>
    <col min="9934" max="9934" width="7.7109375" style="3" customWidth="1"/>
    <col min="9935" max="9935" width="8.7109375" style="3" customWidth="1"/>
    <col min="9936" max="9936" width="7.28515625" style="3" customWidth="1"/>
    <col min="9937" max="9937" width="7.7109375" style="3" customWidth="1"/>
    <col min="9938" max="9939" width="6.85546875" style="3" customWidth="1"/>
    <col min="9940" max="9940" width="5.5703125" style="3" customWidth="1"/>
    <col min="9941" max="9941" width="7.140625" style="3" customWidth="1"/>
    <col min="9942" max="9942" width="9.5703125" style="3" customWidth="1"/>
    <col min="9943" max="9943" width="8.28515625" style="3" customWidth="1"/>
    <col min="9944" max="9944" width="8.42578125" style="3" customWidth="1"/>
    <col min="9945" max="9945" width="7" style="3" customWidth="1"/>
    <col min="9946" max="9946" width="7.5703125" style="3" customWidth="1"/>
    <col min="9947" max="9947" width="7.28515625" style="3" customWidth="1"/>
    <col min="9948" max="9949" width="7.5703125" style="3" customWidth="1"/>
    <col min="9950" max="9950" width="9.7109375" style="3" customWidth="1"/>
    <col min="9951" max="9951" width="9.5703125" style="3" customWidth="1"/>
    <col min="9952" max="9952" width="7.7109375" style="3" customWidth="1"/>
    <col min="9953" max="9953" width="7.140625" style="3" customWidth="1"/>
    <col min="9954" max="9954" width="7.85546875" style="3" customWidth="1"/>
    <col min="9955" max="9955" width="11.28515625" style="3" customWidth="1"/>
    <col min="9956" max="9956" width="10.140625" style="3" customWidth="1"/>
    <col min="9957" max="9957" width="11.42578125" style="3" customWidth="1"/>
    <col min="9958" max="9958" width="10.140625" style="3" customWidth="1"/>
    <col min="9959" max="9959" width="9.7109375" style="3" customWidth="1"/>
    <col min="9960" max="9961" width="9.5703125" style="3" customWidth="1"/>
    <col min="9962" max="9964" width="9.140625" style="3"/>
    <col min="9965" max="9966" width="10.140625" style="3" customWidth="1"/>
    <col min="9967" max="9968" width="0" style="3" hidden="1" customWidth="1"/>
    <col min="9969" max="9969" width="10.85546875" style="3" customWidth="1"/>
    <col min="9970" max="10007" width="9.140625" style="3"/>
    <col min="10008" max="10008" width="3.5703125" style="3" customWidth="1"/>
    <col min="10009" max="10009" width="21.5703125" style="3" customWidth="1"/>
    <col min="10010" max="10010" width="10.42578125" style="3" customWidth="1"/>
    <col min="10011" max="10011" width="9.28515625" style="3" customWidth="1"/>
    <col min="10012" max="10012" width="10.42578125" style="3" customWidth="1"/>
    <col min="10013" max="10013" width="10.5703125" style="3" customWidth="1"/>
    <col min="10014" max="10014" width="0" style="3" hidden="1" customWidth="1"/>
    <col min="10015" max="10015" width="8.5703125" style="3" customWidth="1"/>
    <col min="10016" max="10016" width="9.5703125" style="3" customWidth="1"/>
    <col min="10017" max="10017" width="6.140625" style="3" customWidth="1"/>
    <col min="10018" max="10020" width="10.5703125" style="3" customWidth="1"/>
    <col min="10021" max="10021" width="10.42578125" style="3" customWidth="1"/>
    <col min="10022" max="10022" width="0" style="3" hidden="1" customWidth="1"/>
    <col min="10023" max="10023" width="6.42578125" style="3" customWidth="1"/>
    <col min="10024" max="10024" width="5.85546875" style="3" customWidth="1"/>
    <col min="10025" max="10025" width="7.5703125" style="3" customWidth="1"/>
    <col min="10026" max="10026" width="7.28515625" style="3" customWidth="1"/>
    <col min="10027" max="10027" width="7.5703125" style="3" customWidth="1"/>
    <col min="10028" max="10028" width="7.28515625" style="3" customWidth="1"/>
    <col min="10029" max="10029" width="4.85546875" style="3" customWidth="1"/>
    <col min="10030" max="10030" width="7.7109375" style="3" customWidth="1"/>
    <col min="10031" max="10031" width="4.7109375" style="3" customWidth="1"/>
    <col min="10032" max="10032" width="5" style="3" customWidth="1"/>
    <col min="10033" max="10033" width="5.42578125" style="3" customWidth="1"/>
    <col min="10034" max="10039" width="0" style="3" hidden="1" customWidth="1"/>
    <col min="10040" max="10040" width="7.85546875" style="3" customWidth="1"/>
    <col min="10041" max="10041" width="8.28515625" style="3" customWidth="1"/>
    <col min="10042" max="10042" width="7.28515625" style="3" customWidth="1"/>
    <col min="10043" max="10043" width="5" style="3" customWidth="1"/>
    <col min="10044" max="10044" width="7.42578125" style="3" customWidth="1"/>
    <col min="10045" max="10045" width="4.5703125" style="3" customWidth="1"/>
    <col min="10046" max="10046" width="4.42578125" style="3" customWidth="1"/>
    <col min="10047" max="10047" width="4.5703125" style="3" customWidth="1"/>
    <col min="10048" max="10048" width="8.42578125" style="3" customWidth="1"/>
    <col min="10049" max="10049" width="8.5703125" style="3" customWidth="1"/>
    <col min="10050" max="10050" width="7.5703125" style="3" customWidth="1"/>
    <col min="10051" max="10051" width="5" style="3" customWidth="1"/>
    <col min="10052" max="10052" width="4.85546875" style="3" customWidth="1"/>
    <col min="10053" max="10053" width="6.140625" style="3" customWidth="1"/>
    <col min="10054" max="10054" width="9.5703125" style="3" customWidth="1"/>
    <col min="10055" max="10055" width="8.5703125" style="3" customWidth="1"/>
    <col min="10056" max="10056" width="8.28515625" style="3" customWidth="1"/>
    <col min="10057" max="10057" width="7" style="3" customWidth="1"/>
    <col min="10058" max="10058" width="6.5703125" style="3" customWidth="1"/>
    <col min="10059" max="10059" width="6" style="3" customWidth="1"/>
    <col min="10060" max="10060" width="9.42578125" style="3" customWidth="1"/>
    <col min="10061" max="10061" width="9.28515625" style="3" customWidth="1"/>
    <col min="10062" max="10062" width="8" style="3" customWidth="1"/>
    <col min="10063" max="10063" width="5.7109375" style="3" customWidth="1"/>
    <col min="10064" max="10064" width="5.42578125" style="3" customWidth="1"/>
    <col min="10065" max="10065" width="7" style="3" customWidth="1"/>
    <col min="10066" max="10071" width="0" style="3" hidden="1" customWidth="1"/>
    <col min="10072" max="10074" width="9.140625" style="3"/>
    <col min="10075" max="10075" width="5.42578125" style="3" customWidth="1"/>
    <col min="10076" max="10076" width="7.7109375" style="3" customWidth="1"/>
    <col min="10077" max="10077" width="6" style="3" customWidth="1"/>
    <col min="10078" max="10083" width="0" style="3" hidden="1" customWidth="1"/>
    <col min="10084" max="10084" width="9.28515625" style="3" customWidth="1"/>
    <col min="10085" max="10085" width="10.28515625" style="3" customWidth="1"/>
    <col min="10086" max="10086" width="8.7109375" style="3" customWidth="1"/>
    <col min="10087" max="10088" width="6.140625" style="3" customWidth="1"/>
    <col min="10089" max="10089" width="6.42578125" style="3" customWidth="1"/>
    <col min="10090" max="10090" width="8.7109375" style="3" customWidth="1"/>
    <col min="10091" max="10091" width="8.140625" style="3" customWidth="1"/>
    <col min="10092" max="10092" width="8" style="3" customWidth="1"/>
    <col min="10093" max="10093" width="6.5703125" style="3" customWidth="1"/>
    <col min="10094" max="10094" width="5.7109375" style="3" customWidth="1"/>
    <col min="10095" max="10095" width="8" style="3" customWidth="1"/>
    <col min="10096" max="10107" width="0" style="3" hidden="1" customWidth="1"/>
    <col min="10108" max="10108" width="10.28515625" style="3" customWidth="1"/>
    <col min="10109" max="10109" width="9.42578125" style="3" customWidth="1"/>
    <col min="10110" max="10110" width="8.7109375" style="3" customWidth="1"/>
    <col min="10111" max="10111" width="6.140625" style="3" customWidth="1"/>
    <col min="10112" max="10113" width="5.85546875" style="3" customWidth="1"/>
    <col min="10114" max="10114" width="8.85546875" style="3" customWidth="1"/>
    <col min="10115" max="10115" width="8.5703125" style="3" customWidth="1"/>
    <col min="10116" max="10116" width="9.5703125" style="3" customWidth="1"/>
    <col min="10117" max="10117" width="6" style="3" customWidth="1"/>
    <col min="10118" max="10118" width="6.28515625" style="3" customWidth="1"/>
    <col min="10119" max="10119" width="6.5703125" style="3" customWidth="1"/>
    <col min="10120" max="10121" width="7.85546875" style="3" customWidth="1"/>
    <col min="10122" max="10122" width="7" style="3" customWidth="1"/>
    <col min="10123" max="10123" width="5.5703125" style="3" customWidth="1"/>
    <col min="10124" max="10124" width="5.85546875" style="3" customWidth="1"/>
    <col min="10125" max="10125" width="6.85546875" style="3" customWidth="1"/>
    <col min="10126" max="10126" width="9.7109375" style="3" customWidth="1"/>
    <col min="10127" max="10128" width="10.140625" style="3" customWidth="1"/>
    <col min="10129" max="10129" width="7.28515625" style="3" customWidth="1"/>
    <col min="10130" max="10130" width="6.42578125" style="3" customWidth="1"/>
    <col min="10131" max="10131" width="6.7109375" style="3" customWidth="1"/>
    <col min="10132" max="10132" width="9.5703125" style="3" customWidth="1"/>
    <col min="10133" max="10133" width="9.28515625" style="3" customWidth="1"/>
    <col min="10134" max="10134" width="8.7109375" style="3" customWidth="1"/>
    <col min="10135" max="10135" width="6.28515625" style="3" customWidth="1"/>
    <col min="10136" max="10136" width="6.5703125" style="3" customWidth="1"/>
    <col min="10137" max="10137" width="7.42578125" style="3" customWidth="1"/>
    <col min="10138" max="10138" width="7.85546875" style="3" customWidth="1"/>
    <col min="10139" max="10139" width="8.85546875" style="3" customWidth="1"/>
    <col min="10140" max="10140" width="11.28515625" style="3" customWidth="1"/>
    <col min="10141" max="10141" width="10.28515625" style="3" customWidth="1"/>
    <col min="10142" max="10142" width="10" style="3" customWidth="1"/>
    <col min="10143" max="10143" width="9.140625" style="3"/>
    <col min="10144" max="10144" width="13.28515625" style="3" customWidth="1"/>
    <col min="10145" max="10145" width="13.7109375" style="3" customWidth="1"/>
    <col min="10146" max="10146" width="12.140625" style="3" customWidth="1"/>
    <col min="10147" max="10147" width="10.42578125" style="3" customWidth="1"/>
    <col min="10148" max="10148" width="11" style="3" customWidth="1"/>
    <col min="10149" max="10149" width="11.140625" style="3" customWidth="1"/>
    <col min="10150" max="10150" width="13.85546875" style="3" customWidth="1"/>
    <col min="10151" max="10151" width="12.140625" style="3" customWidth="1"/>
    <col min="10152" max="10152" width="11.5703125" style="3" customWidth="1"/>
    <col min="10153" max="10153" width="10.28515625" style="3" customWidth="1"/>
    <col min="10154" max="10154" width="11.140625" style="3" customWidth="1"/>
    <col min="10155" max="10155" width="11.5703125" style="3" customWidth="1"/>
    <col min="10156" max="10161" width="0" style="3" hidden="1" customWidth="1"/>
    <col min="10162" max="10163" width="11" style="3" customWidth="1"/>
    <col min="10164" max="10164" width="12.42578125" style="3" customWidth="1"/>
    <col min="10165" max="10165" width="11.28515625" style="3" customWidth="1"/>
    <col min="10166" max="10166" width="11.140625" style="3" customWidth="1"/>
    <col min="10167" max="10167" width="10.7109375" style="3" customWidth="1"/>
    <col min="10168" max="10168" width="13.7109375" style="3" customWidth="1"/>
    <col min="10169" max="10169" width="12" style="3" customWidth="1"/>
    <col min="10170" max="10170" width="12.7109375" style="3" customWidth="1"/>
    <col min="10171" max="10171" width="11.85546875" style="3" customWidth="1"/>
    <col min="10172" max="10172" width="10" style="3" customWidth="1"/>
    <col min="10173" max="10173" width="9.42578125" style="3" customWidth="1"/>
    <col min="10174" max="10174" width="8.42578125" style="3" customWidth="1"/>
    <col min="10175" max="10175" width="8" style="3" customWidth="1"/>
    <col min="10176" max="10176" width="7.42578125" style="3" customWidth="1"/>
    <col min="10177" max="10177" width="7" style="3" customWidth="1"/>
    <col min="10178" max="10178" width="6.42578125" style="3" customWidth="1"/>
    <col min="10179" max="10179" width="7.42578125" style="3" customWidth="1"/>
    <col min="10180" max="10180" width="8.5703125" style="3" customWidth="1"/>
    <col min="10181" max="10181" width="7.140625" style="3" customWidth="1"/>
    <col min="10182" max="10182" width="7.85546875" style="3" customWidth="1"/>
    <col min="10183" max="10183" width="5.5703125" style="3" customWidth="1"/>
    <col min="10184" max="10184" width="5.42578125" style="3" customWidth="1"/>
    <col min="10185" max="10185" width="5.28515625" style="3" customWidth="1"/>
    <col min="10186" max="10186" width="9.5703125" style="3" customWidth="1"/>
    <col min="10187" max="10188" width="9.140625" style="3"/>
    <col min="10189" max="10189" width="10" style="3" customWidth="1"/>
    <col min="10190" max="10190" width="7.7109375" style="3" customWidth="1"/>
    <col min="10191" max="10191" width="8.7109375" style="3" customWidth="1"/>
    <col min="10192" max="10192" width="7.28515625" style="3" customWidth="1"/>
    <col min="10193" max="10193" width="7.7109375" style="3" customWidth="1"/>
    <col min="10194" max="10195" width="6.85546875" style="3" customWidth="1"/>
    <col min="10196" max="10196" width="5.5703125" style="3" customWidth="1"/>
    <col min="10197" max="10197" width="7.140625" style="3" customWidth="1"/>
    <col min="10198" max="10198" width="9.5703125" style="3" customWidth="1"/>
    <col min="10199" max="10199" width="8.28515625" style="3" customWidth="1"/>
    <col min="10200" max="10200" width="8.42578125" style="3" customWidth="1"/>
    <col min="10201" max="10201" width="7" style="3" customWidth="1"/>
    <col min="10202" max="10202" width="7.5703125" style="3" customWidth="1"/>
    <col min="10203" max="10203" width="7.28515625" style="3" customWidth="1"/>
    <col min="10204" max="10205" width="7.5703125" style="3" customWidth="1"/>
    <col min="10206" max="10206" width="9.7109375" style="3" customWidth="1"/>
    <col min="10207" max="10207" width="9.5703125" style="3" customWidth="1"/>
    <col min="10208" max="10208" width="7.7109375" style="3" customWidth="1"/>
    <col min="10209" max="10209" width="7.140625" style="3" customWidth="1"/>
    <col min="10210" max="10210" width="7.85546875" style="3" customWidth="1"/>
    <col min="10211" max="10211" width="11.28515625" style="3" customWidth="1"/>
    <col min="10212" max="10212" width="10.140625" style="3" customWidth="1"/>
    <col min="10213" max="10213" width="11.42578125" style="3" customWidth="1"/>
    <col min="10214" max="10214" width="10.140625" style="3" customWidth="1"/>
    <col min="10215" max="10215" width="9.7109375" style="3" customWidth="1"/>
    <col min="10216" max="10217" width="9.5703125" style="3" customWidth="1"/>
    <col min="10218" max="10220" width="9.140625" style="3"/>
    <col min="10221" max="10222" width="10.140625" style="3" customWidth="1"/>
    <col min="10223" max="10224" width="0" style="3" hidden="1" customWidth="1"/>
    <col min="10225" max="10225" width="10.85546875" style="3" customWidth="1"/>
    <col min="10226" max="10263" width="9.140625" style="3"/>
    <col min="10264" max="10264" width="3.5703125" style="3" customWidth="1"/>
    <col min="10265" max="10265" width="21.5703125" style="3" customWidth="1"/>
    <col min="10266" max="10266" width="10.42578125" style="3" customWidth="1"/>
    <col min="10267" max="10267" width="9.28515625" style="3" customWidth="1"/>
    <col min="10268" max="10268" width="10.42578125" style="3" customWidth="1"/>
    <col min="10269" max="10269" width="10.5703125" style="3" customWidth="1"/>
    <col min="10270" max="10270" width="0" style="3" hidden="1" customWidth="1"/>
    <col min="10271" max="10271" width="8.5703125" style="3" customWidth="1"/>
    <col min="10272" max="10272" width="9.5703125" style="3" customWidth="1"/>
    <col min="10273" max="10273" width="6.140625" style="3" customWidth="1"/>
    <col min="10274" max="10276" width="10.5703125" style="3" customWidth="1"/>
    <col min="10277" max="10277" width="10.42578125" style="3" customWidth="1"/>
    <col min="10278" max="10278" width="0" style="3" hidden="1" customWidth="1"/>
    <col min="10279" max="10279" width="6.42578125" style="3" customWidth="1"/>
    <col min="10280" max="10280" width="5.85546875" style="3" customWidth="1"/>
    <col min="10281" max="10281" width="7.5703125" style="3" customWidth="1"/>
    <col min="10282" max="10282" width="7.28515625" style="3" customWidth="1"/>
    <col min="10283" max="10283" width="7.5703125" style="3" customWidth="1"/>
    <col min="10284" max="10284" width="7.28515625" style="3" customWidth="1"/>
    <col min="10285" max="10285" width="4.85546875" style="3" customWidth="1"/>
    <col min="10286" max="10286" width="7.7109375" style="3" customWidth="1"/>
    <col min="10287" max="10287" width="4.7109375" style="3" customWidth="1"/>
    <col min="10288" max="10288" width="5" style="3" customWidth="1"/>
    <col min="10289" max="10289" width="5.42578125" style="3" customWidth="1"/>
    <col min="10290" max="10295" width="0" style="3" hidden="1" customWidth="1"/>
    <col min="10296" max="10296" width="7.85546875" style="3" customWidth="1"/>
    <col min="10297" max="10297" width="8.28515625" style="3" customWidth="1"/>
    <col min="10298" max="10298" width="7.28515625" style="3" customWidth="1"/>
    <col min="10299" max="10299" width="5" style="3" customWidth="1"/>
    <col min="10300" max="10300" width="7.42578125" style="3" customWidth="1"/>
    <col min="10301" max="10301" width="4.5703125" style="3" customWidth="1"/>
    <col min="10302" max="10302" width="4.42578125" style="3" customWidth="1"/>
    <col min="10303" max="10303" width="4.5703125" style="3" customWidth="1"/>
    <col min="10304" max="10304" width="8.42578125" style="3" customWidth="1"/>
    <col min="10305" max="10305" width="8.5703125" style="3" customWidth="1"/>
    <col min="10306" max="10306" width="7.5703125" style="3" customWidth="1"/>
    <col min="10307" max="10307" width="5" style="3" customWidth="1"/>
    <col min="10308" max="10308" width="4.85546875" style="3" customWidth="1"/>
    <col min="10309" max="10309" width="6.140625" style="3" customWidth="1"/>
    <col min="10310" max="10310" width="9.5703125" style="3" customWidth="1"/>
    <col min="10311" max="10311" width="8.5703125" style="3" customWidth="1"/>
    <col min="10312" max="10312" width="8.28515625" style="3" customWidth="1"/>
    <col min="10313" max="10313" width="7" style="3" customWidth="1"/>
    <col min="10314" max="10314" width="6.5703125" style="3" customWidth="1"/>
    <col min="10315" max="10315" width="6" style="3" customWidth="1"/>
    <col min="10316" max="10316" width="9.42578125" style="3" customWidth="1"/>
    <col min="10317" max="10317" width="9.28515625" style="3" customWidth="1"/>
    <col min="10318" max="10318" width="8" style="3" customWidth="1"/>
    <col min="10319" max="10319" width="5.7109375" style="3" customWidth="1"/>
    <col min="10320" max="10320" width="5.42578125" style="3" customWidth="1"/>
    <col min="10321" max="10321" width="7" style="3" customWidth="1"/>
    <col min="10322" max="10327" width="0" style="3" hidden="1" customWidth="1"/>
    <col min="10328" max="10330" width="9.140625" style="3"/>
    <col min="10331" max="10331" width="5.42578125" style="3" customWidth="1"/>
    <col min="10332" max="10332" width="7.7109375" style="3" customWidth="1"/>
    <col min="10333" max="10333" width="6" style="3" customWidth="1"/>
    <col min="10334" max="10339" width="0" style="3" hidden="1" customWidth="1"/>
    <col min="10340" max="10340" width="9.28515625" style="3" customWidth="1"/>
    <col min="10341" max="10341" width="10.28515625" style="3" customWidth="1"/>
    <col min="10342" max="10342" width="8.7109375" style="3" customWidth="1"/>
    <col min="10343" max="10344" width="6.140625" style="3" customWidth="1"/>
    <col min="10345" max="10345" width="6.42578125" style="3" customWidth="1"/>
    <col min="10346" max="10346" width="8.7109375" style="3" customWidth="1"/>
    <col min="10347" max="10347" width="8.140625" style="3" customWidth="1"/>
    <col min="10348" max="10348" width="8" style="3" customWidth="1"/>
    <col min="10349" max="10349" width="6.5703125" style="3" customWidth="1"/>
    <col min="10350" max="10350" width="5.7109375" style="3" customWidth="1"/>
    <col min="10351" max="10351" width="8" style="3" customWidth="1"/>
    <col min="10352" max="10363" width="0" style="3" hidden="1" customWidth="1"/>
    <col min="10364" max="10364" width="10.28515625" style="3" customWidth="1"/>
    <col min="10365" max="10365" width="9.42578125" style="3" customWidth="1"/>
    <col min="10366" max="10366" width="8.7109375" style="3" customWidth="1"/>
    <col min="10367" max="10367" width="6.140625" style="3" customWidth="1"/>
    <col min="10368" max="10369" width="5.85546875" style="3" customWidth="1"/>
    <col min="10370" max="10370" width="8.85546875" style="3" customWidth="1"/>
    <col min="10371" max="10371" width="8.5703125" style="3" customWidth="1"/>
    <col min="10372" max="10372" width="9.5703125" style="3" customWidth="1"/>
    <col min="10373" max="10373" width="6" style="3" customWidth="1"/>
    <col min="10374" max="10374" width="6.28515625" style="3" customWidth="1"/>
    <col min="10375" max="10375" width="6.5703125" style="3" customWidth="1"/>
    <col min="10376" max="10377" width="7.85546875" style="3" customWidth="1"/>
    <col min="10378" max="10378" width="7" style="3" customWidth="1"/>
    <col min="10379" max="10379" width="5.5703125" style="3" customWidth="1"/>
    <col min="10380" max="10380" width="5.85546875" style="3" customWidth="1"/>
    <col min="10381" max="10381" width="6.85546875" style="3" customWidth="1"/>
    <col min="10382" max="10382" width="9.7109375" style="3" customWidth="1"/>
    <col min="10383" max="10384" width="10.140625" style="3" customWidth="1"/>
    <col min="10385" max="10385" width="7.28515625" style="3" customWidth="1"/>
    <col min="10386" max="10386" width="6.42578125" style="3" customWidth="1"/>
    <col min="10387" max="10387" width="6.7109375" style="3" customWidth="1"/>
    <col min="10388" max="10388" width="9.5703125" style="3" customWidth="1"/>
    <col min="10389" max="10389" width="9.28515625" style="3" customWidth="1"/>
    <col min="10390" max="10390" width="8.7109375" style="3" customWidth="1"/>
    <col min="10391" max="10391" width="6.28515625" style="3" customWidth="1"/>
    <col min="10392" max="10392" width="6.5703125" style="3" customWidth="1"/>
    <col min="10393" max="10393" width="7.42578125" style="3" customWidth="1"/>
    <col min="10394" max="10394" width="7.85546875" style="3" customWidth="1"/>
    <col min="10395" max="10395" width="8.85546875" style="3" customWidth="1"/>
    <col min="10396" max="10396" width="11.28515625" style="3" customWidth="1"/>
    <col min="10397" max="10397" width="10.28515625" style="3" customWidth="1"/>
    <col min="10398" max="10398" width="10" style="3" customWidth="1"/>
    <col min="10399" max="10399" width="9.140625" style="3"/>
    <col min="10400" max="10400" width="13.28515625" style="3" customWidth="1"/>
    <col min="10401" max="10401" width="13.7109375" style="3" customWidth="1"/>
    <col min="10402" max="10402" width="12.140625" style="3" customWidth="1"/>
    <col min="10403" max="10403" width="10.42578125" style="3" customWidth="1"/>
    <col min="10404" max="10404" width="11" style="3" customWidth="1"/>
    <col min="10405" max="10405" width="11.140625" style="3" customWidth="1"/>
    <col min="10406" max="10406" width="13.85546875" style="3" customWidth="1"/>
    <col min="10407" max="10407" width="12.140625" style="3" customWidth="1"/>
    <col min="10408" max="10408" width="11.5703125" style="3" customWidth="1"/>
    <col min="10409" max="10409" width="10.28515625" style="3" customWidth="1"/>
    <col min="10410" max="10410" width="11.140625" style="3" customWidth="1"/>
    <col min="10411" max="10411" width="11.5703125" style="3" customWidth="1"/>
    <col min="10412" max="10417" width="0" style="3" hidden="1" customWidth="1"/>
    <col min="10418" max="10419" width="11" style="3" customWidth="1"/>
    <col min="10420" max="10420" width="12.42578125" style="3" customWidth="1"/>
    <col min="10421" max="10421" width="11.28515625" style="3" customWidth="1"/>
    <col min="10422" max="10422" width="11.140625" style="3" customWidth="1"/>
    <col min="10423" max="10423" width="10.7109375" style="3" customWidth="1"/>
    <col min="10424" max="10424" width="13.7109375" style="3" customWidth="1"/>
    <col min="10425" max="10425" width="12" style="3" customWidth="1"/>
    <col min="10426" max="10426" width="12.7109375" style="3" customWidth="1"/>
    <col min="10427" max="10427" width="11.85546875" style="3" customWidth="1"/>
    <col min="10428" max="10428" width="10" style="3" customWidth="1"/>
    <col min="10429" max="10429" width="9.42578125" style="3" customWidth="1"/>
    <col min="10430" max="10430" width="8.42578125" style="3" customWidth="1"/>
    <col min="10431" max="10431" width="8" style="3" customWidth="1"/>
    <col min="10432" max="10432" width="7.42578125" style="3" customWidth="1"/>
    <col min="10433" max="10433" width="7" style="3" customWidth="1"/>
    <col min="10434" max="10434" width="6.42578125" style="3" customWidth="1"/>
    <col min="10435" max="10435" width="7.42578125" style="3" customWidth="1"/>
    <col min="10436" max="10436" width="8.5703125" style="3" customWidth="1"/>
    <col min="10437" max="10437" width="7.140625" style="3" customWidth="1"/>
    <col min="10438" max="10438" width="7.85546875" style="3" customWidth="1"/>
    <col min="10439" max="10439" width="5.5703125" style="3" customWidth="1"/>
    <col min="10440" max="10440" width="5.42578125" style="3" customWidth="1"/>
    <col min="10441" max="10441" width="5.28515625" style="3" customWidth="1"/>
    <col min="10442" max="10442" width="9.5703125" style="3" customWidth="1"/>
    <col min="10443" max="10444" width="9.140625" style="3"/>
    <col min="10445" max="10445" width="10" style="3" customWidth="1"/>
    <col min="10446" max="10446" width="7.7109375" style="3" customWidth="1"/>
    <col min="10447" max="10447" width="8.7109375" style="3" customWidth="1"/>
    <col min="10448" max="10448" width="7.28515625" style="3" customWidth="1"/>
    <col min="10449" max="10449" width="7.7109375" style="3" customWidth="1"/>
    <col min="10450" max="10451" width="6.85546875" style="3" customWidth="1"/>
    <col min="10452" max="10452" width="5.5703125" style="3" customWidth="1"/>
    <col min="10453" max="10453" width="7.140625" style="3" customWidth="1"/>
    <col min="10454" max="10454" width="9.5703125" style="3" customWidth="1"/>
    <col min="10455" max="10455" width="8.28515625" style="3" customWidth="1"/>
    <col min="10456" max="10456" width="8.42578125" style="3" customWidth="1"/>
    <col min="10457" max="10457" width="7" style="3" customWidth="1"/>
    <col min="10458" max="10458" width="7.5703125" style="3" customWidth="1"/>
    <col min="10459" max="10459" width="7.28515625" style="3" customWidth="1"/>
    <col min="10460" max="10461" width="7.5703125" style="3" customWidth="1"/>
    <col min="10462" max="10462" width="9.7109375" style="3" customWidth="1"/>
    <col min="10463" max="10463" width="9.5703125" style="3" customWidth="1"/>
    <col min="10464" max="10464" width="7.7109375" style="3" customWidth="1"/>
    <col min="10465" max="10465" width="7.140625" style="3" customWidth="1"/>
    <col min="10466" max="10466" width="7.85546875" style="3" customWidth="1"/>
    <col min="10467" max="10467" width="11.28515625" style="3" customWidth="1"/>
    <col min="10468" max="10468" width="10.140625" style="3" customWidth="1"/>
    <col min="10469" max="10469" width="11.42578125" style="3" customWidth="1"/>
    <col min="10470" max="10470" width="10.140625" style="3" customWidth="1"/>
    <col min="10471" max="10471" width="9.7109375" style="3" customWidth="1"/>
    <col min="10472" max="10473" width="9.5703125" style="3" customWidth="1"/>
    <col min="10474" max="10476" width="9.140625" style="3"/>
    <col min="10477" max="10478" width="10.140625" style="3" customWidth="1"/>
    <col min="10479" max="10480" width="0" style="3" hidden="1" customWidth="1"/>
    <col min="10481" max="10481" width="10.85546875" style="3" customWidth="1"/>
    <col min="10482" max="10519" width="9.140625" style="3"/>
    <col min="10520" max="10520" width="3.5703125" style="3" customWidth="1"/>
    <col min="10521" max="10521" width="21.5703125" style="3" customWidth="1"/>
    <col min="10522" max="10522" width="10.42578125" style="3" customWidth="1"/>
    <col min="10523" max="10523" width="9.28515625" style="3" customWidth="1"/>
    <col min="10524" max="10524" width="10.42578125" style="3" customWidth="1"/>
    <col min="10525" max="10525" width="10.5703125" style="3" customWidth="1"/>
    <col min="10526" max="10526" width="0" style="3" hidden="1" customWidth="1"/>
    <col min="10527" max="10527" width="8.5703125" style="3" customWidth="1"/>
    <col min="10528" max="10528" width="9.5703125" style="3" customWidth="1"/>
    <col min="10529" max="10529" width="6.140625" style="3" customWidth="1"/>
    <col min="10530" max="10532" width="10.5703125" style="3" customWidth="1"/>
    <col min="10533" max="10533" width="10.42578125" style="3" customWidth="1"/>
    <col min="10534" max="10534" width="0" style="3" hidden="1" customWidth="1"/>
    <col min="10535" max="10535" width="6.42578125" style="3" customWidth="1"/>
    <col min="10536" max="10536" width="5.85546875" style="3" customWidth="1"/>
    <col min="10537" max="10537" width="7.5703125" style="3" customWidth="1"/>
    <col min="10538" max="10538" width="7.28515625" style="3" customWidth="1"/>
    <col min="10539" max="10539" width="7.5703125" style="3" customWidth="1"/>
    <col min="10540" max="10540" width="7.28515625" style="3" customWidth="1"/>
    <col min="10541" max="10541" width="4.85546875" style="3" customWidth="1"/>
    <col min="10542" max="10542" width="7.7109375" style="3" customWidth="1"/>
    <col min="10543" max="10543" width="4.7109375" style="3" customWidth="1"/>
    <col min="10544" max="10544" width="5" style="3" customWidth="1"/>
    <col min="10545" max="10545" width="5.42578125" style="3" customWidth="1"/>
    <col min="10546" max="10551" width="0" style="3" hidden="1" customWidth="1"/>
    <col min="10552" max="10552" width="7.85546875" style="3" customWidth="1"/>
    <col min="10553" max="10553" width="8.28515625" style="3" customWidth="1"/>
    <col min="10554" max="10554" width="7.28515625" style="3" customWidth="1"/>
    <col min="10555" max="10555" width="5" style="3" customWidth="1"/>
    <col min="10556" max="10556" width="7.42578125" style="3" customWidth="1"/>
    <col min="10557" max="10557" width="4.5703125" style="3" customWidth="1"/>
    <col min="10558" max="10558" width="4.42578125" style="3" customWidth="1"/>
    <col min="10559" max="10559" width="4.5703125" style="3" customWidth="1"/>
    <col min="10560" max="10560" width="8.42578125" style="3" customWidth="1"/>
    <col min="10561" max="10561" width="8.5703125" style="3" customWidth="1"/>
    <col min="10562" max="10562" width="7.5703125" style="3" customWidth="1"/>
    <col min="10563" max="10563" width="5" style="3" customWidth="1"/>
    <col min="10564" max="10564" width="4.85546875" style="3" customWidth="1"/>
    <col min="10565" max="10565" width="6.140625" style="3" customWidth="1"/>
    <col min="10566" max="10566" width="9.5703125" style="3" customWidth="1"/>
    <col min="10567" max="10567" width="8.5703125" style="3" customWidth="1"/>
    <col min="10568" max="10568" width="8.28515625" style="3" customWidth="1"/>
    <col min="10569" max="10569" width="7" style="3" customWidth="1"/>
    <col min="10570" max="10570" width="6.5703125" style="3" customWidth="1"/>
    <col min="10571" max="10571" width="6" style="3" customWidth="1"/>
    <col min="10572" max="10572" width="9.42578125" style="3" customWidth="1"/>
    <col min="10573" max="10573" width="9.28515625" style="3" customWidth="1"/>
    <col min="10574" max="10574" width="8" style="3" customWidth="1"/>
    <col min="10575" max="10575" width="5.7109375" style="3" customWidth="1"/>
    <col min="10576" max="10576" width="5.42578125" style="3" customWidth="1"/>
    <col min="10577" max="10577" width="7" style="3" customWidth="1"/>
    <col min="10578" max="10583" width="0" style="3" hidden="1" customWidth="1"/>
    <col min="10584" max="10586" width="9.140625" style="3"/>
    <col min="10587" max="10587" width="5.42578125" style="3" customWidth="1"/>
    <col min="10588" max="10588" width="7.7109375" style="3" customWidth="1"/>
    <col min="10589" max="10589" width="6" style="3" customWidth="1"/>
    <col min="10590" max="10595" width="0" style="3" hidden="1" customWidth="1"/>
    <col min="10596" max="10596" width="9.28515625" style="3" customWidth="1"/>
    <col min="10597" max="10597" width="10.28515625" style="3" customWidth="1"/>
    <col min="10598" max="10598" width="8.7109375" style="3" customWidth="1"/>
    <col min="10599" max="10600" width="6.140625" style="3" customWidth="1"/>
    <col min="10601" max="10601" width="6.42578125" style="3" customWidth="1"/>
    <col min="10602" max="10602" width="8.7109375" style="3" customWidth="1"/>
    <col min="10603" max="10603" width="8.140625" style="3" customWidth="1"/>
    <col min="10604" max="10604" width="8" style="3" customWidth="1"/>
    <col min="10605" max="10605" width="6.5703125" style="3" customWidth="1"/>
    <col min="10606" max="10606" width="5.7109375" style="3" customWidth="1"/>
    <col min="10607" max="10607" width="8" style="3" customWidth="1"/>
    <col min="10608" max="10619" width="0" style="3" hidden="1" customWidth="1"/>
    <col min="10620" max="10620" width="10.28515625" style="3" customWidth="1"/>
    <col min="10621" max="10621" width="9.42578125" style="3" customWidth="1"/>
    <col min="10622" max="10622" width="8.7109375" style="3" customWidth="1"/>
    <col min="10623" max="10623" width="6.140625" style="3" customWidth="1"/>
    <col min="10624" max="10625" width="5.85546875" style="3" customWidth="1"/>
    <col min="10626" max="10626" width="8.85546875" style="3" customWidth="1"/>
    <col min="10627" max="10627" width="8.5703125" style="3" customWidth="1"/>
    <col min="10628" max="10628" width="9.5703125" style="3" customWidth="1"/>
    <col min="10629" max="10629" width="6" style="3" customWidth="1"/>
    <col min="10630" max="10630" width="6.28515625" style="3" customWidth="1"/>
    <col min="10631" max="10631" width="6.5703125" style="3" customWidth="1"/>
    <col min="10632" max="10633" width="7.85546875" style="3" customWidth="1"/>
    <col min="10634" max="10634" width="7" style="3" customWidth="1"/>
    <col min="10635" max="10635" width="5.5703125" style="3" customWidth="1"/>
    <col min="10636" max="10636" width="5.85546875" style="3" customWidth="1"/>
    <col min="10637" max="10637" width="6.85546875" style="3" customWidth="1"/>
    <col min="10638" max="10638" width="9.7109375" style="3" customWidth="1"/>
    <col min="10639" max="10640" width="10.140625" style="3" customWidth="1"/>
    <col min="10641" max="10641" width="7.28515625" style="3" customWidth="1"/>
    <col min="10642" max="10642" width="6.42578125" style="3" customWidth="1"/>
    <col min="10643" max="10643" width="6.7109375" style="3" customWidth="1"/>
    <col min="10644" max="10644" width="9.5703125" style="3" customWidth="1"/>
    <col min="10645" max="10645" width="9.28515625" style="3" customWidth="1"/>
    <col min="10646" max="10646" width="8.7109375" style="3" customWidth="1"/>
    <col min="10647" max="10647" width="6.28515625" style="3" customWidth="1"/>
    <col min="10648" max="10648" width="6.5703125" style="3" customWidth="1"/>
    <col min="10649" max="10649" width="7.42578125" style="3" customWidth="1"/>
    <col min="10650" max="10650" width="7.85546875" style="3" customWidth="1"/>
    <col min="10651" max="10651" width="8.85546875" style="3" customWidth="1"/>
    <col min="10652" max="10652" width="11.28515625" style="3" customWidth="1"/>
    <col min="10653" max="10653" width="10.28515625" style="3" customWidth="1"/>
    <col min="10654" max="10654" width="10" style="3" customWidth="1"/>
    <col min="10655" max="10655" width="9.140625" style="3"/>
    <col min="10656" max="10656" width="13.28515625" style="3" customWidth="1"/>
    <col min="10657" max="10657" width="13.7109375" style="3" customWidth="1"/>
    <col min="10658" max="10658" width="12.140625" style="3" customWidth="1"/>
    <col min="10659" max="10659" width="10.42578125" style="3" customWidth="1"/>
    <col min="10660" max="10660" width="11" style="3" customWidth="1"/>
    <col min="10661" max="10661" width="11.140625" style="3" customWidth="1"/>
    <col min="10662" max="10662" width="13.85546875" style="3" customWidth="1"/>
    <col min="10663" max="10663" width="12.140625" style="3" customWidth="1"/>
    <col min="10664" max="10664" width="11.5703125" style="3" customWidth="1"/>
    <col min="10665" max="10665" width="10.28515625" style="3" customWidth="1"/>
    <col min="10666" max="10666" width="11.140625" style="3" customWidth="1"/>
    <col min="10667" max="10667" width="11.5703125" style="3" customWidth="1"/>
    <col min="10668" max="10673" width="0" style="3" hidden="1" customWidth="1"/>
    <col min="10674" max="10675" width="11" style="3" customWidth="1"/>
    <col min="10676" max="10676" width="12.42578125" style="3" customWidth="1"/>
    <col min="10677" max="10677" width="11.28515625" style="3" customWidth="1"/>
    <col min="10678" max="10678" width="11.140625" style="3" customWidth="1"/>
    <col min="10679" max="10679" width="10.7109375" style="3" customWidth="1"/>
    <col min="10680" max="10680" width="13.7109375" style="3" customWidth="1"/>
    <col min="10681" max="10681" width="12" style="3" customWidth="1"/>
    <col min="10682" max="10682" width="12.7109375" style="3" customWidth="1"/>
    <col min="10683" max="10683" width="11.85546875" style="3" customWidth="1"/>
    <col min="10684" max="10684" width="10" style="3" customWidth="1"/>
    <col min="10685" max="10685" width="9.42578125" style="3" customWidth="1"/>
    <col min="10686" max="10686" width="8.42578125" style="3" customWidth="1"/>
    <col min="10687" max="10687" width="8" style="3" customWidth="1"/>
    <col min="10688" max="10688" width="7.42578125" style="3" customWidth="1"/>
    <col min="10689" max="10689" width="7" style="3" customWidth="1"/>
    <col min="10690" max="10690" width="6.42578125" style="3" customWidth="1"/>
    <col min="10691" max="10691" width="7.42578125" style="3" customWidth="1"/>
    <col min="10692" max="10692" width="8.5703125" style="3" customWidth="1"/>
    <col min="10693" max="10693" width="7.140625" style="3" customWidth="1"/>
    <col min="10694" max="10694" width="7.85546875" style="3" customWidth="1"/>
    <col min="10695" max="10695" width="5.5703125" style="3" customWidth="1"/>
    <col min="10696" max="10696" width="5.42578125" style="3" customWidth="1"/>
    <col min="10697" max="10697" width="5.28515625" style="3" customWidth="1"/>
    <col min="10698" max="10698" width="9.5703125" style="3" customWidth="1"/>
    <col min="10699" max="10700" width="9.140625" style="3"/>
    <col min="10701" max="10701" width="10" style="3" customWidth="1"/>
    <col min="10702" max="10702" width="7.7109375" style="3" customWidth="1"/>
    <col min="10703" max="10703" width="8.7109375" style="3" customWidth="1"/>
    <col min="10704" max="10704" width="7.28515625" style="3" customWidth="1"/>
    <col min="10705" max="10705" width="7.7109375" style="3" customWidth="1"/>
    <col min="10706" max="10707" width="6.85546875" style="3" customWidth="1"/>
    <col min="10708" max="10708" width="5.5703125" style="3" customWidth="1"/>
    <col min="10709" max="10709" width="7.140625" style="3" customWidth="1"/>
    <col min="10710" max="10710" width="9.5703125" style="3" customWidth="1"/>
    <col min="10711" max="10711" width="8.28515625" style="3" customWidth="1"/>
    <col min="10712" max="10712" width="8.42578125" style="3" customWidth="1"/>
    <col min="10713" max="10713" width="7" style="3" customWidth="1"/>
    <col min="10714" max="10714" width="7.5703125" style="3" customWidth="1"/>
    <col min="10715" max="10715" width="7.28515625" style="3" customWidth="1"/>
    <col min="10716" max="10717" width="7.5703125" style="3" customWidth="1"/>
    <col min="10718" max="10718" width="9.7109375" style="3" customWidth="1"/>
    <col min="10719" max="10719" width="9.5703125" style="3" customWidth="1"/>
    <col min="10720" max="10720" width="7.7109375" style="3" customWidth="1"/>
    <col min="10721" max="10721" width="7.140625" style="3" customWidth="1"/>
    <col min="10722" max="10722" width="7.85546875" style="3" customWidth="1"/>
    <col min="10723" max="10723" width="11.28515625" style="3" customWidth="1"/>
    <col min="10724" max="10724" width="10.140625" style="3" customWidth="1"/>
    <col min="10725" max="10725" width="11.42578125" style="3" customWidth="1"/>
    <col min="10726" max="10726" width="10.140625" style="3" customWidth="1"/>
    <col min="10727" max="10727" width="9.7109375" style="3" customWidth="1"/>
    <col min="10728" max="10729" width="9.5703125" style="3" customWidth="1"/>
    <col min="10730" max="10732" width="9.140625" style="3"/>
    <col min="10733" max="10734" width="10.140625" style="3" customWidth="1"/>
    <col min="10735" max="10736" width="0" style="3" hidden="1" customWidth="1"/>
    <col min="10737" max="10737" width="10.85546875" style="3" customWidth="1"/>
    <col min="10738" max="10775" width="9.140625" style="3"/>
    <col min="10776" max="10776" width="3.5703125" style="3" customWidth="1"/>
    <col min="10777" max="10777" width="21.5703125" style="3" customWidth="1"/>
    <col min="10778" max="10778" width="10.42578125" style="3" customWidth="1"/>
    <col min="10779" max="10779" width="9.28515625" style="3" customWidth="1"/>
    <col min="10780" max="10780" width="10.42578125" style="3" customWidth="1"/>
    <col min="10781" max="10781" width="10.5703125" style="3" customWidth="1"/>
    <col min="10782" max="10782" width="0" style="3" hidden="1" customWidth="1"/>
    <col min="10783" max="10783" width="8.5703125" style="3" customWidth="1"/>
    <col min="10784" max="10784" width="9.5703125" style="3" customWidth="1"/>
    <col min="10785" max="10785" width="6.140625" style="3" customWidth="1"/>
    <col min="10786" max="10788" width="10.5703125" style="3" customWidth="1"/>
    <col min="10789" max="10789" width="10.42578125" style="3" customWidth="1"/>
    <col min="10790" max="10790" width="0" style="3" hidden="1" customWidth="1"/>
    <col min="10791" max="10791" width="6.42578125" style="3" customWidth="1"/>
    <col min="10792" max="10792" width="5.85546875" style="3" customWidth="1"/>
    <col min="10793" max="10793" width="7.5703125" style="3" customWidth="1"/>
    <col min="10794" max="10794" width="7.28515625" style="3" customWidth="1"/>
    <col min="10795" max="10795" width="7.5703125" style="3" customWidth="1"/>
    <col min="10796" max="10796" width="7.28515625" style="3" customWidth="1"/>
    <col min="10797" max="10797" width="4.85546875" style="3" customWidth="1"/>
    <col min="10798" max="10798" width="7.7109375" style="3" customWidth="1"/>
    <col min="10799" max="10799" width="4.7109375" style="3" customWidth="1"/>
    <col min="10800" max="10800" width="5" style="3" customWidth="1"/>
    <col min="10801" max="10801" width="5.42578125" style="3" customWidth="1"/>
    <col min="10802" max="10807" width="0" style="3" hidden="1" customWidth="1"/>
    <col min="10808" max="10808" width="7.85546875" style="3" customWidth="1"/>
    <col min="10809" max="10809" width="8.28515625" style="3" customWidth="1"/>
    <col min="10810" max="10810" width="7.28515625" style="3" customWidth="1"/>
    <col min="10811" max="10811" width="5" style="3" customWidth="1"/>
    <col min="10812" max="10812" width="7.42578125" style="3" customWidth="1"/>
    <col min="10813" max="10813" width="4.5703125" style="3" customWidth="1"/>
    <col min="10814" max="10814" width="4.42578125" style="3" customWidth="1"/>
    <col min="10815" max="10815" width="4.5703125" style="3" customWidth="1"/>
    <col min="10816" max="10816" width="8.42578125" style="3" customWidth="1"/>
    <col min="10817" max="10817" width="8.5703125" style="3" customWidth="1"/>
    <col min="10818" max="10818" width="7.5703125" style="3" customWidth="1"/>
    <col min="10819" max="10819" width="5" style="3" customWidth="1"/>
    <col min="10820" max="10820" width="4.85546875" style="3" customWidth="1"/>
    <col min="10821" max="10821" width="6.140625" style="3" customWidth="1"/>
    <col min="10822" max="10822" width="9.5703125" style="3" customWidth="1"/>
    <col min="10823" max="10823" width="8.5703125" style="3" customWidth="1"/>
    <col min="10824" max="10824" width="8.28515625" style="3" customWidth="1"/>
    <col min="10825" max="10825" width="7" style="3" customWidth="1"/>
    <col min="10826" max="10826" width="6.5703125" style="3" customWidth="1"/>
    <col min="10827" max="10827" width="6" style="3" customWidth="1"/>
    <col min="10828" max="10828" width="9.42578125" style="3" customWidth="1"/>
    <col min="10829" max="10829" width="9.28515625" style="3" customWidth="1"/>
    <col min="10830" max="10830" width="8" style="3" customWidth="1"/>
    <col min="10831" max="10831" width="5.7109375" style="3" customWidth="1"/>
    <col min="10832" max="10832" width="5.42578125" style="3" customWidth="1"/>
    <col min="10833" max="10833" width="7" style="3" customWidth="1"/>
    <col min="10834" max="10839" width="0" style="3" hidden="1" customWidth="1"/>
    <col min="10840" max="10842" width="9.140625" style="3"/>
    <col min="10843" max="10843" width="5.42578125" style="3" customWidth="1"/>
    <col min="10844" max="10844" width="7.7109375" style="3" customWidth="1"/>
    <col min="10845" max="10845" width="6" style="3" customWidth="1"/>
    <col min="10846" max="10851" width="0" style="3" hidden="1" customWidth="1"/>
    <col min="10852" max="10852" width="9.28515625" style="3" customWidth="1"/>
    <col min="10853" max="10853" width="10.28515625" style="3" customWidth="1"/>
    <col min="10854" max="10854" width="8.7109375" style="3" customWidth="1"/>
    <col min="10855" max="10856" width="6.140625" style="3" customWidth="1"/>
    <col min="10857" max="10857" width="6.42578125" style="3" customWidth="1"/>
    <col min="10858" max="10858" width="8.7109375" style="3" customWidth="1"/>
    <col min="10859" max="10859" width="8.140625" style="3" customWidth="1"/>
    <col min="10860" max="10860" width="8" style="3" customWidth="1"/>
    <col min="10861" max="10861" width="6.5703125" style="3" customWidth="1"/>
    <col min="10862" max="10862" width="5.7109375" style="3" customWidth="1"/>
    <col min="10863" max="10863" width="8" style="3" customWidth="1"/>
    <col min="10864" max="10875" width="0" style="3" hidden="1" customWidth="1"/>
    <col min="10876" max="10876" width="10.28515625" style="3" customWidth="1"/>
    <col min="10877" max="10877" width="9.42578125" style="3" customWidth="1"/>
    <col min="10878" max="10878" width="8.7109375" style="3" customWidth="1"/>
    <col min="10879" max="10879" width="6.140625" style="3" customWidth="1"/>
    <col min="10880" max="10881" width="5.85546875" style="3" customWidth="1"/>
    <col min="10882" max="10882" width="8.85546875" style="3" customWidth="1"/>
    <col min="10883" max="10883" width="8.5703125" style="3" customWidth="1"/>
    <col min="10884" max="10884" width="9.5703125" style="3" customWidth="1"/>
    <col min="10885" max="10885" width="6" style="3" customWidth="1"/>
    <col min="10886" max="10886" width="6.28515625" style="3" customWidth="1"/>
    <col min="10887" max="10887" width="6.5703125" style="3" customWidth="1"/>
    <col min="10888" max="10889" width="7.85546875" style="3" customWidth="1"/>
    <col min="10890" max="10890" width="7" style="3" customWidth="1"/>
    <col min="10891" max="10891" width="5.5703125" style="3" customWidth="1"/>
    <col min="10892" max="10892" width="5.85546875" style="3" customWidth="1"/>
    <col min="10893" max="10893" width="6.85546875" style="3" customWidth="1"/>
    <col min="10894" max="10894" width="9.7109375" style="3" customWidth="1"/>
    <col min="10895" max="10896" width="10.140625" style="3" customWidth="1"/>
    <col min="10897" max="10897" width="7.28515625" style="3" customWidth="1"/>
    <col min="10898" max="10898" width="6.42578125" style="3" customWidth="1"/>
    <col min="10899" max="10899" width="6.7109375" style="3" customWidth="1"/>
    <col min="10900" max="10900" width="9.5703125" style="3" customWidth="1"/>
    <col min="10901" max="10901" width="9.28515625" style="3" customWidth="1"/>
    <col min="10902" max="10902" width="8.7109375" style="3" customWidth="1"/>
    <col min="10903" max="10903" width="6.28515625" style="3" customWidth="1"/>
    <col min="10904" max="10904" width="6.5703125" style="3" customWidth="1"/>
    <col min="10905" max="10905" width="7.42578125" style="3" customWidth="1"/>
    <col min="10906" max="10906" width="7.85546875" style="3" customWidth="1"/>
    <col min="10907" max="10907" width="8.85546875" style="3" customWidth="1"/>
    <col min="10908" max="10908" width="11.28515625" style="3" customWidth="1"/>
    <col min="10909" max="10909" width="10.28515625" style="3" customWidth="1"/>
    <col min="10910" max="10910" width="10" style="3" customWidth="1"/>
    <col min="10911" max="10911" width="9.140625" style="3"/>
    <col min="10912" max="10912" width="13.28515625" style="3" customWidth="1"/>
    <col min="10913" max="10913" width="13.7109375" style="3" customWidth="1"/>
    <col min="10914" max="10914" width="12.140625" style="3" customWidth="1"/>
    <col min="10915" max="10915" width="10.42578125" style="3" customWidth="1"/>
    <col min="10916" max="10916" width="11" style="3" customWidth="1"/>
    <col min="10917" max="10917" width="11.140625" style="3" customWidth="1"/>
    <col min="10918" max="10918" width="13.85546875" style="3" customWidth="1"/>
    <col min="10919" max="10919" width="12.140625" style="3" customWidth="1"/>
    <col min="10920" max="10920" width="11.5703125" style="3" customWidth="1"/>
    <col min="10921" max="10921" width="10.28515625" style="3" customWidth="1"/>
    <col min="10922" max="10922" width="11.140625" style="3" customWidth="1"/>
    <col min="10923" max="10923" width="11.5703125" style="3" customWidth="1"/>
    <col min="10924" max="10929" width="0" style="3" hidden="1" customWidth="1"/>
    <col min="10930" max="10931" width="11" style="3" customWidth="1"/>
    <col min="10932" max="10932" width="12.42578125" style="3" customWidth="1"/>
    <col min="10933" max="10933" width="11.28515625" style="3" customWidth="1"/>
    <col min="10934" max="10934" width="11.140625" style="3" customWidth="1"/>
    <col min="10935" max="10935" width="10.7109375" style="3" customWidth="1"/>
    <col min="10936" max="10936" width="13.7109375" style="3" customWidth="1"/>
    <col min="10937" max="10937" width="12" style="3" customWidth="1"/>
    <col min="10938" max="10938" width="12.7109375" style="3" customWidth="1"/>
    <col min="10939" max="10939" width="11.85546875" style="3" customWidth="1"/>
    <col min="10940" max="10940" width="10" style="3" customWidth="1"/>
    <col min="10941" max="10941" width="9.42578125" style="3" customWidth="1"/>
    <col min="10942" max="10942" width="8.42578125" style="3" customWidth="1"/>
    <col min="10943" max="10943" width="8" style="3" customWidth="1"/>
    <col min="10944" max="10944" width="7.42578125" style="3" customWidth="1"/>
    <col min="10945" max="10945" width="7" style="3" customWidth="1"/>
    <col min="10946" max="10946" width="6.42578125" style="3" customWidth="1"/>
    <col min="10947" max="10947" width="7.42578125" style="3" customWidth="1"/>
    <col min="10948" max="10948" width="8.5703125" style="3" customWidth="1"/>
    <col min="10949" max="10949" width="7.140625" style="3" customWidth="1"/>
    <col min="10950" max="10950" width="7.85546875" style="3" customWidth="1"/>
    <col min="10951" max="10951" width="5.5703125" style="3" customWidth="1"/>
    <col min="10952" max="10952" width="5.42578125" style="3" customWidth="1"/>
    <col min="10953" max="10953" width="5.28515625" style="3" customWidth="1"/>
    <col min="10954" max="10954" width="9.5703125" style="3" customWidth="1"/>
    <col min="10955" max="10956" width="9.140625" style="3"/>
    <col min="10957" max="10957" width="10" style="3" customWidth="1"/>
    <col min="10958" max="10958" width="7.7109375" style="3" customWidth="1"/>
    <col min="10959" max="10959" width="8.7109375" style="3" customWidth="1"/>
    <col min="10960" max="10960" width="7.28515625" style="3" customWidth="1"/>
    <col min="10961" max="10961" width="7.7109375" style="3" customWidth="1"/>
    <col min="10962" max="10963" width="6.85546875" style="3" customWidth="1"/>
    <col min="10964" max="10964" width="5.5703125" style="3" customWidth="1"/>
    <col min="10965" max="10965" width="7.140625" style="3" customWidth="1"/>
    <col min="10966" max="10966" width="9.5703125" style="3" customWidth="1"/>
    <col min="10967" max="10967" width="8.28515625" style="3" customWidth="1"/>
    <col min="10968" max="10968" width="8.42578125" style="3" customWidth="1"/>
    <col min="10969" max="10969" width="7" style="3" customWidth="1"/>
    <col min="10970" max="10970" width="7.5703125" style="3" customWidth="1"/>
    <col min="10971" max="10971" width="7.28515625" style="3" customWidth="1"/>
    <col min="10972" max="10973" width="7.5703125" style="3" customWidth="1"/>
    <col min="10974" max="10974" width="9.7109375" style="3" customWidth="1"/>
    <col min="10975" max="10975" width="9.5703125" style="3" customWidth="1"/>
    <col min="10976" max="10976" width="7.7109375" style="3" customWidth="1"/>
    <col min="10977" max="10977" width="7.140625" style="3" customWidth="1"/>
    <col min="10978" max="10978" width="7.85546875" style="3" customWidth="1"/>
    <col min="10979" max="10979" width="11.28515625" style="3" customWidth="1"/>
    <col min="10980" max="10980" width="10.140625" style="3" customWidth="1"/>
    <col min="10981" max="10981" width="11.42578125" style="3" customWidth="1"/>
    <col min="10982" max="10982" width="10.140625" style="3" customWidth="1"/>
    <col min="10983" max="10983" width="9.7109375" style="3" customWidth="1"/>
    <col min="10984" max="10985" width="9.5703125" style="3" customWidth="1"/>
    <col min="10986" max="10988" width="9.140625" style="3"/>
    <col min="10989" max="10990" width="10.140625" style="3" customWidth="1"/>
    <col min="10991" max="10992" width="0" style="3" hidden="1" customWidth="1"/>
    <col min="10993" max="10993" width="10.85546875" style="3" customWidth="1"/>
    <col min="10994" max="11031" width="9.140625" style="3"/>
    <col min="11032" max="11032" width="3.5703125" style="3" customWidth="1"/>
    <col min="11033" max="11033" width="21.5703125" style="3" customWidth="1"/>
    <col min="11034" max="11034" width="10.42578125" style="3" customWidth="1"/>
    <col min="11035" max="11035" width="9.28515625" style="3" customWidth="1"/>
    <col min="11036" max="11036" width="10.42578125" style="3" customWidth="1"/>
    <col min="11037" max="11037" width="10.5703125" style="3" customWidth="1"/>
    <col min="11038" max="11038" width="0" style="3" hidden="1" customWidth="1"/>
    <col min="11039" max="11039" width="8.5703125" style="3" customWidth="1"/>
    <col min="11040" max="11040" width="9.5703125" style="3" customWidth="1"/>
    <col min="11041" max="11041" width="6.140625" style="3" customWidth="1"/>
    <col min="11042" max="11044" width="10.5703125" style="3" customWidth="1"/>
    <col min="11045" max="11045" width="10.42578125" style="3" customWidth="1"/>
    <col min="11046" max="11046" width="0" style="3" hidden="1" customWidth="1"/>
    <col min="11047" max="11047" width="6.42578125" style="3" customWidth="1"/>
    <col min="11048" max="11048" width="5.85546875" style="3" customWidth="1"/>
    <col min="11049" max="11049" width="7.5703125" style="3" customWidth="1"/>
    <col min="11050" max="11050" width="7.28515625" style="3" customWidth="1"/>
    <col min="11051" max="11051" width="7.5703125" style="3" customWidth="1"/>
    <col min="11052" max="11052" width="7.28515625" style="3" customWidth="1"/>
    <col min="11053" max="11053" width="4.85546875" style="3" customWidth="1"/>
    <col min="11054" max="11054" width="7.7109375" style="3" customWidth="1"/>
    <col min="11055" max="11055" width="4.7109375" style="3" customWidth="1"/>
    <col min="11056" max="11056" width="5" style="3" customWidth="1"/>
    <col min="11057" max="11057" width="5.42578125" style="3" customWidth="1"/>
    <col min="11058" max="11063" width="0" style="3" hidden="1" customWidth="1"/>
    <col min="11064" max="11064" width="7.85546875" style="3" customWidth="1"/>
    <col min="11065" max="11065" width="8.28515625" style="3" customWidth="1"/>
    <col min="11066" max="11066" width="7.28515625" style="3" customWidth="1"/>
    <col min="11067" max="11067" width="5" style="3" customWidth="1"/>
    <col min="11068" max="11068" width="7.42578125" style="3" customWidth="1"/>
    <col min="11069" max="11069" width="4.5703125" style="3" customWidth="1"/>
    <col min="11070" max="11070" width="4.42578125" style="3" customWidth="1"/>
    <col min="11071" max="11071" width="4.5703125" style="3" customWidth="1"/>
    <col min="11072" max="11072" width="8.42578125" style="3" customWidth="1"/>
    <col min="11073" max="11073" width="8.5703125" style="3" customWidth="1"/>
    <col min="11074" max="11074" width="7.5703125" style="3" customWidth="1"/>
    <col min="11075" max="11075" width="5" style="3" customWidth="1"/>
    <col min="11076" max="11076" width="4.85546875" style="3" customWidth="1"/>
    <col min="11077" max="11077" width="6.140625" style="3" customWidth="1"/>
    <col min="11078" max="11078" width="9.5703125" style="3" customWidth="1"/>
    <col min="11079" max="11079" width="8.5703125" style="3" customWidth="1"/>
    <col min="11080" max="11080" width="8.28515625" style="3" customWidth="1"/>
    <col min="11081" max="11081" width="7" style="3" customWidth="1"/>
    <col min="11082" max="11082" width="6.5703125" style="3" customWidth="1"/>
    <col min="11083" max="11083" width="6" style="3" customWidth="1"/>
    <col min="11084" max="11084" width="9.42578125" style="3" customWidth="1"/>
    <col min="11085" max="11085" width="9.28515625" style="3" customWidth="1"/>
    <col min="11086" max="11086" width="8" style="3" customWidth="1"/>
    <col min="11087" max="11087" width="5.7109375" style="3" customWidth="1"/>
    <col min="11088" max="11088" width="5.42578125" style="3" customWidth="1"/>
    <col min="11089" max="11089" width="7" style="3" customWidth="1"/>
    <col min="11090" max="11095" width="0" style="3" hidden="1" customWidth="1"/>
    <col min="11096" max="11098" width="9.140625" style="3"/>
    <col min="11099" max="11099" width="5.42578125" style="3" customWidth="1"/>
    <col min="11100" max="11100" width="7.7109375" style="3" customWidth="1"/>
    <col min="11101" max="11101" width="6" style="3" customWidth="1"/>
    <col min="11102" max="11107" width="0" style="3" hidden="1" customWidth="1"/>
    <col min="11108" max="11108" width="9.28515625" style="3" customWidth="1"/>
    <col min="11109" max="11109" width="10.28515625" style="3" customWidth="1"/>
    <col min="11110" max="11110" width="8.7109375" style="3" customWidth="1"/>
    <col min="11111" max="11112" width="6.140625" style="3" customWidth="1"/>
    <col min="11113" max="11113" width="6.42578125" style="3" customWidth="1"/>
    <col min="11114" max="11114" width="8.7109375" style="3" customWidth="1"/>
    <col min="11115" max="11115" width="8.140625" style="3" customWidth="1"/>
    <col min="11116" max="11116" width="8" style="3" customWidth="1"/>
    <col min="11117" max="11117" width="6.5703125" style="3" customWidth="1"/>
    <col min="11118" max="11118" width="5.7109375" style="3" customWidth="1"/>
    <col min="11119" max="11119" width="8" style="3" customWidth="1"/>
    <col min="11120" max="11131" width="0" style="3" hidden="1" customWidth="1"/>
    <col min="11132" max="11132" width="10.28515625" style="3" customWidth="1"/>
    <col min="11133" max="11133" width="9.42578125" style="3" customWidth="1"/>
    <col min="11134" max="11134" width="8.7109375" style="3" customWidth="1"/>
    <col min="11135" max="11135" width="6.140625" style="3" customWidth="1"/>
    <col min="11136" max="11137" width="5.85546875" style="3" customWidth="1"/>
    <col min="11138" max="11138" width="8.85546875" style="3" customWidth="1"/>
    <col min="11139" max="11139" width="8.5703125" style="3" customWidth="1"/>
    <col min="11140" max="11140" width="9.5703125" style="3" customWidth="1"/>
    <col min="11141" max="11141" width="6" style="3" customWidth="1"/>
    <col min="11142" max="11142" width="6.28515625" style="3" customWidth="1"/>
    <col min="11143" max="11143" width="6.5703125" style="3" customWidth="1"/>
    <col min="11144" max="11145" width="7.85546875" style="3" customWidth="1"/>
    <col min="11146" max="11146" width="7" style="3" customWidth="1"/>
    <col min="11147" max="11147" width="5.5703125" style="3" customWidth="1"/>
    <col min="11148" max="11148" width="5.85546875" style="3" customWidth="1"/>
    <col min="11149" max="11149" width="6.85546875" style="3" customWidth="1"/>
    <col min="11150" max="11150" width="9.7109375" style="3" customWidth="1"/>
    <col min="11151" max="11152" width="10.140625" style="3" customWidth="1"/>
    <col min="11153" max="11153" width="7.28515625" style="3" customWidth="1"/>
    <col min="11154" max="11154" width="6.42578125" style="3" customWidth="1"/>
    <col min="11155" max="11155" width="6.7109375" style="3" customWidth="1"/>
    <col min="11156" max="11156" width="9.5703125" style="3" customWidth="1"/>
    <col min="11157" max="11157" width="9.28515625" style="3" customWidth="1"/>
    <col min="11158" max="11158" width="8.7109375" style="3" customWidth="1"/>
    <col min="11159" max="11159" width="6.28515625" style="3" customWidth="1"/>
    <col min="11160" max="11160" width="6.5703125" style="3" customWidth="1"/>
    <col min="11161" max="11161" width="7.42578125" style="3" customWidth="1"/>
    <col min="11162" max="11162" width="7.85546875" style="3" customWidth="1"/>
    <col min="11163" max="11163" width="8.85546875" style="3" customWidth="1"/>
    <col min="11164" max="11164" width="11.28515625" style="3" customWidth="1"/>
    <col min="11165" max="11165" width="10.28515625" style="3" customWidth="1"/>
    <col min="11166" max="11166" width="10" style="3" customWidth="1"/>
    <col min="11167" max="11167" width="9.140625" style="3"/>
    <col min="11168" max="11168" width="13.28515625" style="3" customWidth="1"/>
    <col min="11169" max="11169" width="13.7109375" style="3" customWidth="1"/>
    <col min="11170" max="11170" width="12.140625" style="3" customWidth="1"/>
    <col min="11171" max="11171" width="10.42578125" style="3" customWidth="1"/>
    <col min="11172" max="11172" width="11" style="3" customWidth="1"/>
    <col min="11173" max="11173" width="11.140625" style="3" customWidth="1"/>
    <col min="11174" max="11174" width="13.85546875" style="3" customWidth="1"/>
    <col min="11175" max="11175" width="12.140625" style="3" customWidth="1"/>
    <col min="11176" max="11176" width="11.5703125" style="3" customWidth="1"/>
    <col min="11177" max="11177" width="10.28515625" style="3" customWidth="1"/>
    <col min="11178" max="11178" width="11.140625" style="3" customWidth="1"/>
    <col min="11179" max="11179" width="11.5703125" style="3" customWidth="1"/>
    <col min="11180" max="11185" width="0" style="3" hidden="1" customWidth="1"/>
    <col min="11186" max="11187" width="11" style="3" customWidth="1"/>
    <col min="11188" max="11188" width="12.42578125" style="3" customWidth="1"/>
    <col min="11189" max="11189" width="11.28515625" style="3" customWidth="1"/>
    <col min="11190" max="11190" width="11.140625" style="3" customWidth="1"/>
    <col min="11191" max="11191" width="10.7109375" style="3" customWidth="1"/>
    <col min="11192" max="11192" width="13.7109375" style="3" customWidth="1"/>
    <col min="11193" max="11193" width="12" style="3" customWidth="1"/>
    <col min="11194" max="11194" width="12.7109375" style="3" customWidth="1"/>
    <col min="11195" max="11195" width="11.85546875" style="3" customWidth="1"/>
    <col min="11196" max="11196" width="10" style="3" customWidth="1"/>
    <col min="11197" max="11197" width="9.42578125" style="3" customWidth="1"/>
    <col min="11198" max="11198" width="8.42578125" style="3" customWidth="1"/>
    <col min="11199" max="11199" width="8" style="3" customWidth="1"/>
    <col min="11200" max="11200" width="7.42578125" style="3" customWidth="1"/>
    <col min="11201" max="11201" width="7" style="3" customWidth="1"/>
    <col min="11202" max="11202" width="6.42578125" style="3" customWidth="1"/>
    <col min="11203" max="11203" width="7.42578125" style="3" customWidth="1"/>
    <col min="11204" max="11204" width="8.5703125" style="3" customWidth="1"/>
    <col min="11205" max="11205" width="7.140625" style="3" customWidth="1"/>
    <col min="11206" max="11206" width="7.85546875" style="3" customWidth="1"/>
    <col min="11207" max="11207" width="5.5703125" style="3" customWidth="1"/>
    <col min="11208" max="11208" width="5.42578125" style="3" customWidth="1"/>
    <col min="11209" max="11209" width="5.28515625" style="3" customWidth="1"/>
    <col min="11210" max="11210" width="9.5703125" style="3" customWidth="1"/>
    <col min="11211" max="11212" width="9.140625" style="3"/>
    <col min="11213" max="11213" width="10" style="3" customWidth="1"/>
    <col min="11214" max="11214" width="7.7109375" style="3" customWidth="1"/>
    <col min="11215" max="11215" width="8.7109375" style="3" customWidth="1"/>
    <col min="11216" max="11216" width="7.28515625" style="3" customWidth="1"/>
    <col min="11217" max="11217" width="7.7109375" style="3" customWidth="1"/>
    <col min="11218" max="11219" width="6.85546875" style="3" customWidth="1"/>
    <col min="11220" max="11220" width="5.5703125" style="3" customWidth="1"/>
    <col min="11221" max="11221" width="7.140625" style="3" customWidth="1"/>
    <col min="11222" max="11222" width="9.5703125" style="3" customWidth="1"/>
    <col min="11223" max="11223" width="8.28515625" style="3" customWidth="1"/>
    <col min="11224" max="11224" width="8.42578125" style="3" customWidth="1"/>
    <col min="11225" max="11225" width="7" style="3" customWidth="1"/>
    <col min="11226" max="11226" width="7.5703125" style="3" customWidth="1"/>
    <col min="11227" max="11227" width="7.28515625" style="3" customWidth="1"/>
    <col min="11228" max="11229" width="7.5703125" style="3" customWidth="1"/>
    <col min="11230" max="11230" width="9.7109375" style="3" customWidth="1"/>
    <col min="11231" max="11231" width="9.5703125" style="3" customWidth="1"/>
    <col min="11232" max="11232" width="7.7109375" style="3" customWidth="1"/>
    <col min="11233" max="11233" width="7.140625" style="3" customWidth="1"/>
    <col min="11234" max="11234" width="7.85546875" style="3" customWidth="1"/>
    <col min="11235" max="11235" width="11.28515625" style="3" customWidth="1"/>
    <col min="11236" max="11236" width="10.140625" style="3" customWidth="1"/>
    <col min="11237" max="11237" width="11.42578125" style="3" customWidth="1"/>
    <col min="11238" max="11238" width="10.140625" style="3" customWidth="1"/>
    <col min="11239" max="11239" width="9.7109375" style="3" customWidth="1"/>
    <col min="11240" max="11241" width="9.5703125" style="3" customWidth="1"/>
    <col min="11242" max="11244" width="9.140625" style="3"/>
    <col min="11245" max="11246" width="10.140625" style="3" customWidth="1"/>
    <col min="11247" max="11248" width="0" style="3" hidden="1" customWidth="1"/>
    <col min="11249" max="11249" width="10.85546875" style="3" customWidth="1"/>
    <col min="11250" max="11287" width="9.140625" style="3"/>
    <col min="11288" max="11288" width="3.5703125" style="3" customWidth="1"/>
    <col min="11289" max="11289" width="21.5703125" style="3" customWidth="1"/>
    <col min="11290" max="11290" width="10.42578125" style="3" customWidth="1"/>
    <col min="11291" max="11291" width="9.28515625" style="3" customWidth="1"/>
    <col min="11292" max="11292" width="10.42578125" style="3" customWidth="1"/>
    <col min="11293" max="11293" width="10.5703125" style="3" customWidth="1"/>
    <col min="11294" max="11294" width="0" style="3" hidden="1" customWidth="1"/>
    <col min="11295" max="11295" width="8.5703125" style="3" customWidth="1"/>
    <col min="11296" max="11296" width="9.5703125" style="3" customWidth="1"/>
    <col min="11297" max="11297" width="6.140625" style="3" customWidth="1"/>
    <col min="11298" max="11300" width="10.5703125" style="3" customWidth="1"/>
    <col min="11301" max="11301" width="10.42578125" style="3" customWidth="1"/>
    <col min="11302" max="11302" width="0" style="3" hidden="1" customWidth="1"/>
    <col min="11303" max="11303" width="6.42578125" style="3" customWidth="1"/>
    <col min="11304" max="11304" width="5.85546875" style="3" customWidth="1"/>
    <col min="11305" max="11305" width="7.5703125" style="3" customWidth="1"/>
    <col min="11306" max="11306" width="7.28515625" style="3" customWidth="1"/>
    <col min="11307" max="11307" width="7.5703125" style="3" customWidth="1"/>
    <col min="11308" max="11308" width="7.28515625" style="3" customWidth="1"/>
    <col min="11309" max="11309" width="4.85546875" style="3" customWidth="1"/>
    <col min="11310" max="11310" width="7.7109375" style="3" customWidth="1"/>
    <col min="11311" max="11311" width="4.7109375" style="3" customWidth="1"/>
    <col min="11312" max="11312" width="5" style="3" customWidth="1"/>
    <col min="11313" max="11313" width="5.42578125" style="3" customWidth="1"/>
    <col min="11314" max="11319" width="0" style="3" hidden="1" customWidth="1"/>
    <col min="11320" max="11320" width="7.85546875" style="3" customWidth="1"/>
    <col min="11321" max="11321" width="8.28515625" style="3" customWidth="1"/>
    <col min="11322" max="11322" width="7.28515625" style="3" customWidth="1"/>
    <col min="11323" max="11323" width="5" style="3" customWidth="1"/>
    <col min="11324" max="11324" width="7.42578125" style="3" customWidth="1"/>
    <col min="11325" max="11325" width="4.5703125" style="3" customWidth="1"/>
    <col min="11326" max="11326" width="4.42578125" style="3" customWidth="1"/>
    <col min="11327" max="11327" width="4.5703125" style="3" customWidth="1"/>
    <col min="11328" max="11328" width="8.42578125" style="3" customWidth="1"/>
    <col min="11329" max="11329" width="8.5703125" style="3" customWidth="1"/>
    <col min="11330" max="11330" width="7.5703125" style="3" customWidth="1"/>
    <col min="11331" max="11331" width="5" style="3" customWidth="1"/>
    <col min="11332" max="11332" width="4.85546875" style="3" customWidth="1"/>
    <col min="11333" max="11333" width="6.140625" style="3" customWidth="1"/>
    <col min="11334" max="11334" width="9.5703125" style="3" customWidth="1"/>
    <col min="11335" max="11335" width="8.5703125" style="3" customWidth="1"/>
    <col min="11336" max="11336" width="8.28515625" style="3" customWidth="1"/>
    <col min="11337" max="11337" width="7" style="3" customWidth="1"/>
    <col min="11338" max="11338" width="6.5703125" style="3" customWidth="1"/>
    <col min="11339" max="11339" width="6" style="3" customWidth="1"/>
    <col min="11340" max="11340" width="9.42578125" style="3" customWidth="1"/>
    <col min="11341" max="11341" width="9.28515625" style="3" customWidth="1"/>
    <col min="11342" max="11342" width="8" style="3" customWidth="1"/>
    <col min="11343" max="11343" width="5.7109375" style="3" customWidth="1"/>
    <col min="11344" max="11344" width="5.42578125" style="3" customWidth="1"/>
    <col min="11345" max="11345" width="7" style="3" customWidth="1"/>
    <col min="11346" max="11351" width="0" style="3" hidden="1" customWidth="1"/>
    <col min="11352" max="11354" width="9.140625" style="3"/>
    <col min="11355" max="11355" width="5.42578125" style="3" customWidth="1"/>
    <col min="11356" max="11356" width="7.7109375" style="3" customWidth="1"/>
    <col min="11357" max="11357" width="6" style="3" customWidth="1"/>
    <col min="11358" max="11363" width="0" style="3" hidden="1" customWidth="1"/>
    <col min="11364" max="11364" width="9.28515625" style="3" customWidth="1"/>
    <col min="11365" max="11365" width="10.28515625" style="3" customWidth="1"/>
    <col min="11366" max="11366" width="8.7109375" style="3" customWidth="1"/>
    <col min="11367" max="11368" width="6.140625" style="3" customWidth="1"/>
    <col min="11369" max="11369" width="6.42578125" style="3" customWidth="1"/>
    <col min="11370" max="11370" width="8.7109375" style="3" customWidth="1"/>
    <col min="11371" max="11371" width="8.140625" style="3" customWidth="1"/>
    <col min="11372" max="11372" width="8" style="3" customWidth="1"/>
    <col min="11373" max="11373" width="6.5703125" style="3" customWidth="1"/>
    <col min="11374" max="11374" width="5.7109375" style="3" customWidth="1"/>
    <col min="11375" max="11375" width="8" style="3" customWidth="1"/>
    <col min="11376" max="11387" width="0" style="3" hidden="1" customWidth="1"/>
    <col min="11388" max="11388" width="10.28515625" style="3" customWidth="1"/>
    <col min="11389" max="11389" width="9.42578125" style="3" customWidth="1"/>
    <col min="11390" max="11390" width="8.7109375" style="3" customWidth="1"/>
    <col min="11391" max="11391" width="6.140625" style="3" customWidth="1"/>
    <col min="11392" max="11393" width="5.85546875" style="3" customWidth="1"/>
    <col min="11394" max="11394" width="8.85546875" style="3" customWidth="1"/>
    <col min="11395" max="11395" width="8.5703125" style="3" customWidth="1"/>
    <col min="11396" max="11396" width="9.5703125" style="3" customWidth="1"/>
    <col min="11397" max="11397" width="6" style="3" customWidth="1"/>
    <col min="11398" max="11398" width="6.28515625" style="3" customWidth="1"/>
    <col min="11399" max="11399" width="6.5703125" style="3" customWidth="1"/>
    <col min="11400" max="11401" width="7.85546875" style="3" customWidth="1"/>
    <col min="11402" max="11402" width="7" style="3" customWidth="1"/>
    <col min="11403" max="11403" width="5.5703125" style="3" customWidth="1"/>
    <col min="11404" max="11404" width="5.85546875" style="3" customWidth="1"/>
    <col min="11405" max="11405" width="6.85546875" style="3" customWidth="1"/>
    <col min="11406" max="11406" width="9.7109375" style="3" customWidth="1"/>
    <col min="11407" max="11408" width="10.140625" style="3" customWidth="1"/>
    <col min="11409" max="11409" width="7.28515625" style="3" customWidth="1"/>
    <col min="11410" max="11410" width="6.42578125" style="3" customWidth="1"/>
    <col min="11411" max="11411" width="6.7109375" style="3" customWidth="1"/>
    <col min="11412" max="11412" width="9.5703125" style="3" customWidth="1"/>
    <col min="11413" max="11413" width="9.28515625" style="3" customWidth="1"/>
    <col min="11414" max="11414" width="8.7109375" style="3" customWidth="1"/>
    <col min="11415" max="11415" width="6.28515625" style="3" customWidth="1"/>
    <col min="11416" max="11416" width="6.5703125" style="3" customWidth="1"/>
    <col min="11417" max="11417" width="7.42578125" style="3" customWidth="1"/>
    <col min="11418" max="11418" width="7.85546875" style="3" customWidth="1"/>
    <col min="11419" max="11419" width="8.85546875" style="3" customWidth="1"/>
    <col min="11420" max="11420" width="11.28515625" style="3" customWidth="1"/>
    <col min="11421" max="11421" width="10.28515625" style="3" customWidth="1"/>
    <col min="11422" max="11422" width="10" style="3" customWidth="1"/>
    <col min="11423" max="11423" width="9.140625" style="3"/>
    <col min="11424" max="11424" width="13.28515625" style="3" customWidth="1"/>
    <col min="11425" max="11425" width="13.7109375" style="3" customWidth="1"/>
    <col min="11426" max="11426" width="12.140625" style="3" customWidth="1"/>
    <col min="11427" max="11427" width="10.42578125" style="3" customWidth="1"/>
    <col min="11428" max="11428" width="11" style="3" customWidth="1"/>
    <col min="11429" max="11429" width="11.140625" style="3" customWidth="1"/>
    <col min="11430" max="11430" width="13.85546875" style="3" customWidth="1"/>
    <col min="11431" max="11431" width="12.140625" style="3" customWidth="1"/>
    <col min="11432" max="11432" width="11.5703125" style="3" customWidth="1"/>
    <col min="11433" max="11433" width="10.28515625" style="3" customWidth="1"/>
    <col min="11434" max="11434" width="11.140625" style="3" customWidth="1"/>
    <col min="11435" max="11435" width="11.5703125" style="3" customWidth="1"/>
    <col min="11436" max="11441" width="0" style="3" hidden="1" customWidth="1"/>
    <col min="11442" max="11443" width="11" style="3" customWidth="1"/>
    <col min="11444" max="11444" width="12.42578125" style="3" customWidth="1"/>
    <col min="11445" max="11445" width="11.28515625" style="3" customWidth="1"/>
    <col min="11446" max="11446" width="11.140625" style="3" customWidth="1"/>
    <col min="11447" max="11447" width="10.7109375" style="3" customWidth="1"/>
    <col min="11448" max="11448" width="13.7109375" style="3" customWidth="1"/>
    <col min="11449" max="11449" width="12" style="3" customWidth="1"/>
    <col min="11450" max="11450" width="12.7109375" style="3" customWidth="1"/>
    <col min="11451" max="11451" width="11.85546875" style="3" customWidth="1"/>
    <col min="11452" max="11452" width="10" style="3" customWidth="1"/>
    <col min="11453" max="11453" width="9.42578125" style="3" customWidth="1"/>
    <col min="11454" max="11454" width="8.42578125" style="3" customWidth="1"/>
    <col min="11455" max="11455" width="8" style="3" customWidth="1"/>
    <col min="11456" max="11456" width="7.42578125" style="3" customWidth="1"/>
    <col min="11457" max="11457" width="7" style="3" customWidth="1"/>
    <col min="11458" max="11458" width="6.42578125" style="3" customWidth="1"/>
    <col min="11459" max="11459" width="7.42578125" style="3" customWidth="1"/>
    <col min="11460" max="11460" width="8.5703125" style="3" customWidth="1"/>
    <col min="11461" max="11461" width="7.140625" style="3" customWidth="1"/>
    <col min="11462" max="11462" width="7.85546875" style="3" customWidth="1"/>
    <col min="11463" max="11463" width="5.5703125" style="3" customWidth="1"/>
    <col min="11464" max="11464" width="5.42578125" style="3" customWidth="1"/>
    <col min="11465" max="11465" width="5.28515625" style="3" customWidth="1"/>
    <col min="11466" max="11466" width="9.5703125" style="3" customWidth="1"/>
    <col min="11467" max="11468" width="9.140625" style="3"/>
    <col min="11469" max="11469" width="10" style="3" customWidth="1"/>
    <col min="11470" max="11470" width="7.7109375" style="3" customWidth="1"/>
    <col min="11471" max="11471" width="8.7109375" style="3" customWidth="1"/>
    <col min="11472" max="11472" width="7.28515625" style="3" customWidth="1"/>
    <col min="11473" max="11473" width="7.7109375" style="3" customWidth="1"/>
    <col min="11474" max="11475" width="6.85546875" style="3" customWidth="1"/>
    <col min="11476" max="11476" width="5.5703125" style="3" customWidth="1"/>
    <col min="11477" max="11477" width="7.140625" style="3" customWidth="1"/>
    <col min="11478" max="11478" width="9.5703125" style="3" customWidth="1"/>
    <col min="11479" max="11479" width="8.28515625" style="3" customWidth="1"/>
    <col min="11480" max="11480" width="8.42578125" style="3" customWidth="1"/>
    <col min="11481" max="11481" width="7" style="3" customWidth="1"/>
    <col min="11482" max="11482" width="7.5703125" style="3" customWidth="1"/>
    <col min="11483" max="11483" width="7.28515625" style="3" customWidth="1"/>
    <col min="11484" max="11485" width="7.5703125" style="3" customWidth="1"/>
    <col min="11486" max="11486" width="9.7109375" style="3" customWidth="1"/>
    <col min="11487" max="11487" width="9.5703125" style="3" customWidth="1"/>
    <col min="11488" max="11488" width="7.7109375" style="3" customWidth="1"/>
    <col min="11489" max="11489" width="7.140625" style="3" customWidth="1"/>
    <col min="11490" max="11490" width="7.85546875" style="3" customWidth="1"/>
    <col min="11491" max="11491" width="11.28515625" style="3" customWidth="1"/>
    <col min="11492" max="11492" width="10.140625" style="3" customWidth="1"/>
    <col min="11493" max="11493" width="11.42578125" style="3" customWidth="1"/>
    <col min="11494" max="11494" width="10.140625" style="3" customWidth="1"/>
    <col min="11495" max="11495" width="9.7109375" style="3" customWidth="1"/>
    <col min="11496" max="11497" width="9.5703125" style="3" customWidth="1"/>
    <col min="11498" max="11500" width="9.140625" style="3"/>
    <col min="11501" max="11502" width="10.140625" style="3" customWidth="1"/>
    <col min="11503" max="11504" width="0" style="3" hidden="1" customWidth="1"/>
    <col min="11505" max="11505" width="10.85546875" style="3" customWidth="1"/>
    <col min="11506" max="11543" width="9.140625" style="3"/>
    <col min="11544" max="11544" width="3.5703125" style="3" customWidth="1"/>
    <col min="11545" max="11545" width="21.5703125" style="3" customWidth="1"/>
    <col min="11546" max="11546" width="10.42578125" style="3" customWidth="1"/>
    <col min="11547" max="11547" width="9.28515625" style="3" customWidth="1"/>
    <col min="11548" max="11548" width="10.42578125" style="3" customWidth="1"/>
    <col min="11549" max="11549" width="10.5703125" style="3" customWidth="1"/>
    <col min="11550" max="11550" width="0" style="3" hidden="1" customWidth="1"/>
    <col min="11551" max="11551" width="8.5703125" style="3" customWidth="1"/>
    <col min="11552" max="11552" width="9.5703125" style="3" customWidth="1"/>
    <col min="11553" max="11553" width="6.140625" style="3" customWidth="1"/>
    <col min="11554" max="11556" width="10.5703125" style="3" customWidth="1"/>
    <col min="11557" max="11557" width="10.42578125" style="3" customWidth="1"/>
    <col min="11558" max="11558" width="0" style="3" hidden="1" customWidth="1"/>
    <col min="11559" max="11559" width="6.42578125" style="3" customWidth="1"/>
    <col min="11560" max="11560" width="5.85546875" style="3" customWidth="1"/>
    <col min="11561" max="11561" width="7.5703125" style="3" customWidth="1"/>
    <col min="11562" max="11562" width="7.28515625" style="3" customWidth="1"/>
    <col min="11563" max="11563" width="7.5703125" style="3" customWidth="1"/>
    <col min="11564" max="11564" width="7.28515625" style="3" customWidth="1"/>
    <col min="11565" max="11565" width="4.85546875" style="3" customWidth="1"/>
    <col min="11566" max="11566" width="7.7109375" style="3" customWidth="1"/>
    <col min="11567" max="11567" width="4.7109375" style="3" customWidth="1"/>
    <col min="11568" max="11568" width="5" style="3" customWidth="1"/>
    <col min="11569" max="11569" width="5.42578125" style="3" customWidth="1"/>
    <col min="11570" max="11575" width="0" style="3" hidden="1" customWidth="1"/>
    <col min="11576" max="11576" width="7.85546875" style="3" customWidth="1"/>
    <col min="11577" max="11577" width="8.28515625" style="3" customWidth="1"/>
    <col min="11578" max="11578" width="7.28515625" style="3" customWidth="1"/>
    <col min="11579" max="11579" width="5" style="3" customWidth="1"/>
    <col min="11580" max="11580" width="7.42578125" style="3" customWidth="1"/>
    <col min="11581" max="11581" width="4.5703125" style="3" customWidth="1"/>
    <col min="11582" max="11582" width="4.42578125" style="3" customWidth="1"/>
    <col min="11583" max="11583" width="4.5703125" style="3" customWidth="1"/>
    <col min="11584" max="11584" width="8.42578125" style="3" customWidth="1"/>
    <col min="11585" max="11585" width="8.5703125" style="3" customWidth="1"/>
    <col min="11586" max="11586" width="7.5703125" style="3" customWidth="1"/>
    <col min="11587" max="11587" width="5" style="3" customWidth="1"/>
    <col min="11588" max="11588" width="4.85546875" style="3" customWidth="1"/>
    <col min="11589" max="11589" width="6.140625" style="3" customWidth="1"/>
    <col min="11590" max="11590" width="9.5703125" style="3" customWidth="1"/>
    <col min="11591" max="11591" width="8.5703125" style="3" customWidth="1"/>
    <col min="11592" max="11592" width="8.28515625" style="3" customWidth="1"/>
    <col min="11593" max="11593" width="7" style="3" customWidth="1"/>
    <col min="11594" max="11594" width="6.5703125" style="3" customWidth="1"/>
    <col min="11595" max="11595" width="6" style="3" customWidth="1"/>
    <col min="11596" max="11596" width="9.42578125" style="3" customWidth="1"/>
    <col min="11597" max="11597" width="9.28515625" style="3" customWidth="1"/>
    <col min="11598" max="11598" width="8" style="3" customWidth="1"/>
    <col min="11599" max="11599" width="5.7109375" style="3" customWidth="1"/>
    <col min="11600" max="11600" width="5.42578125" style="3" customWidth="1"/>
    <col min="11601" max="11601" width="7" style="3" customWidth="1"/>
    <col min="11602" max="11607" width="0" style="3" hidden="1" customWidth="1"/>
    <col min="11608" max="11610" width="9.140625" style="3"/>
    <col min="11611" max="11611" width="5.42578125" style="3" customWidth="1"/>
    <col min="11612" max="11612" width="7.7109375" style="3" customWidth="1"/>
    <col min="11613" max="11613" width="6" style="3" customWidth="1"/>
    <col min="11614" max="11619" width="0" style="3" hidden="1" customWidth="1"/>
    <col min="11620" max="11620" width="9.28515625" style="3" customWidth="1"/>
    <col min="11621" max="11621" width="10.28515625" style="3" customWidth="1"/>
    <col min="11622" max="11622" width="8.7109375" style="3" customWidth="1"/>
    <col min="11623" max="11624" width="6.140625" style="3" customWidth="1"/>
    <col min="11625" max="11625" width="6.42578125" style="3" customWidth="1"/>
    <col min="11626" max="11626" width="8.7109375" style="3" customWidth="1"/>
    <col min="11627" max="11627" width="8.140625" style="3" customWidth="1"/>
    <col min="11628" max="11628" width="8" style="3" customWidth="1"/>
    <col min="11629" max="11629" width="6.5703125" style="3" customWidth="1"/>
    <col min="11630" max="11630" width="5.7109375" style="3" customWidth="1"/>
    <col min="11631" max="11631" width="8" style="3" customWidth="1"/>
    <col min="11632" max="11643" width="0" style="3" hidden="1" customWidth="1"/>
    <col min="11644" max="11644" width="10.28515625" style="3" customWidth="1"/>
    <col min="11645" max="11645" width="9.42578125" style="3" customWidth="1"/>
    <col min="11646" max="11646" width="8.7109375" style="3" customWidth="1"/>
    <col min="11647" max="11647" width="6.140625" style="3" customWidth="1"/>
    <col min="11648" max="11649" width="5.85546875" style="3" customWidth="1"/>
    <col min="11650" max="11650" width="8.85546875" style="3" customWidth="1"/>
    <col min="11651" max="11651" width="8.5703125" style="3" customWidth="1"/>
    <col min="11652" max="11652" width="9.5703125" style="3" customWidth="1"/>
    <col min="11653" max="11653" width="6" style="3" customWidth="1"/>
    <col min="11654" max="11654" width="6.28515625" style="3" customWidth="1"/>
    <col min="11655" max="11655" width="6.5703125" style="3" customWidth="1"/>
    <col min="11656" max="11657" width="7.85546875" style="3" customWidth="1"/>
    <col min="11658" max="11658" width="7" style="3" customWidth="1"/>
    <col min="11659" max="11659" width="5.5703125" style="3" customWidth="1"/>
    <col min="11660" max="11660" width="5.85546875" style="3" customWidth="1"/>
    <col min="11661" max="11661" width="6.85546875" style="3" customWidth="1"/>
    <col min="11662" max="11662" width="9.7109375" style="3" customWidth="1"/>
    <col min="11663" max="11664" width="10.140625" style="3" customWidth="1"/>
    <col min="11665" max="11665" width="7.28515625" style="3" customWidth="1"/>
    <col min="11666" max="11666" width="6.42578125" style="3" customWidth="1"/>
    <col min="11667" max="11667" width="6.7109375" style="3" customWidth="1"/>
    <col min="11668" max="11668" width="9.5703125" style="3" customWidth="1"/>
    <col min="11669" max="11669" width="9.28515625" style="3" customWidth="1"/>
    <col min="11670" max="11670" width="8.7109375" style="3" customWidth="1"/>
    <col min="11671" max="11671" width="6.28515625" style="3" customWidth="1"/>
    <col min="11672" max="11672" width="6.5703125" style="3" customWidth="1"/>
    <col min="11673" max="11673" width="7.42578125" style="3" customWidth="1"/>
    <col min="11674" max="11674" width="7.85546875" style="3" customWidth="1"/>
    <col min="11675" max="11675" width="8.85546875" style="3" customWidth="1"/>
    <col min="11676" max="11676" width="11.28515625" style="3" customWidth="1"/>
    <col min="11677" max="11677" width="10.28515625" style="3" customWidth="1"/>
    <col min="11678" max="11678" width="10" style="3" customWidth="1"/>
    <col min="11679" max="11679" width="9.140625" style="3"/>
    <col min="11680" max="11680" width="13.28515625" style="3" customWidth="1"/>
    <col min="11681" max="11681" width="13.7109375" style="3" customWidth="1"/>
    <col min="11682" max="11682" width="12.140625" style="3" customWidth="1"/>
    <col min="11683" max="11683" width="10.42578125" style="3" customWidth="1"/>
    <col min="11684" max="11684" width="11" style="3" customWidth="1"/>
    <col min="11685" max="11685" width="11.140625" style="3" customWidth="1"/>
    <col min="11686" max="11686" width="13.85546875" style="3" customWidth="1"/>
    <col min="11687" max="11687" width="12.140625" style="3" customWidth="1"/>
    <col min="11688" max="11688" width="11.5703125" style="3" customWidth="1"/>
    <col min="11689" max="11689" width="10.28515625" style="3" customWidth="1"/>
    <col min="11690" max="11690" width="11.140625" style="3" customWidth="1"/>
    <col min="11691" max="11691" width="11.5703125" style="3" customWidth="1"/>
    <col min="11692" max="11697" width="0" style="3" hidden="1" customWidth="1"/>
    <col min="11698" max="11699" width="11" style="3" customWidth="1"/>
    <col min="11700" max="11700" width="12.42578125" style="3" customWidth="1"/>
    <col min="11701" max="11701" width="11.28515625" style="3" customWidth="1"/>
    <col min="11702" max="11702" width="11.140625" style="3" customWidth="1"/>
    <col min="11703" max="11703" width="10.7109375" style="3" customWidth="1"/>
    <col min="11704" max="11704" width="13.7109375" style="3" customWidth="1"/>
    <col min="11705" max="11705" width="12" style="3" customWidth="1"/>
    <col min="11706" max="11706" width="12.7109375" style="3" customWidth="1"/>
    <col min="11707" max="11707" width="11.85546875" style="3" customWidth="1"/>
    <col min="11708" max="11708" width="10" style="3" customWidth="1"/>
    <col min="11709" max="11709" width="9.42578125" style="3" customWidth="1"/>
    <col min="11710" max="11710" width="8.42578125" style="3" customWidth="1"/>
    <col min="11711" max="11711" width="8" style="3" customWidth="1"/>
    <col min="11712" max="11712" width="7.42578125" style="3" customWidth="1"/>
    <col min="11713" max="11713" width="7" style="3" customWidth="1"/>
    <col min="11714" max="11714" width="6.42578125" style="3" customWidth="1"/>
    <col min="11715" max="11715" width="7.42578125" style="3" customWidth="1"/>
    <col min="11716" max="11716" width="8.5703125" style="3" customWidth="1"/>
    <col min="11717" max="11717" width="7.140625" style="3" customWidth="1"/>
    <col min="11718" max="11718" width="7.85546875" style="3" customWidth="1"/>
    <col min="11719" max="11719" width="5.5703125" style="3" customWidth="1"/>
    <col min="11720" max="11720" width="5.42578125" style="3" customWidth="1"/>
    <col min="11721" max="11721" width="5.28515625" style="3" customWidth="1"/>
    <col min="11722" max="11722" width="9.5703125" style="3" customWidth="1"/>
    <col min="11723" max="11724" width="9.140625" style="3"/>
    <col min="11725" max="11725" width="10" style="3" customWidth="1"/>
    <col min="11726" max="11726" width="7.7109375" style="3" customWidth="1"/>
    <col min="11727" max="11727" width="8.7109375" style="3" customWidth="1"/>
    <col min="11728" max="11728" width="7.28515625" style="3" customWidth="1"/>
    <col min="11729" max="11729" width="7.7109375" style="3" customWidth="1"/>
    <col min="11730" max="11731" width="6.85546875" style="3" customWidth="1"/>
    <col min="11732" max="11732" width="5.5703125" style="3" customWidth="1"/>
    <col min="11733" max="11733" width="7.140625" style="3" customWidth="1"/>
    <col min="11734" max="11734" width="9.5703125" style="3" customWidth="1"/>
    <col min="11735" max="11735" width="8.28515625" style="3" customWidth="1"/>
    <col min="11736" max="11736" width="8.42578125" style="3" customWidth="1"/>
    <col min="11737" max="11737" width="7" style="3" customWidth="1"/>
    <col min="11738" max="11738" width="7.5703125" style="3" customWidth="1"/>
    <col min="11739" max="11739" width="7.28515625" style="3" customWidth="1"/>
    <col min="11740" max="11741" width="7.5703125" style="3" customWidth="1"/>
    <col min="11742" max="11742" width="9.7109375" style="3" customWidth="1"/>
    <col min="11743" max="11743" width="9.5703125" style="3" customWidth="1"/>
    <col min="11744" max="11744" width="7.7109375" style="3" customWidth="1"/>
    <col min="11745" max="11745" width="7.140625" style="3" customWidth="1"/>
    <col min="11746" max="11746" width="7.85546875" style="3" customWidth="1"/>
    <col min="11747" max="11747" width="11.28515625" style="3" customWidth="1"/>
    <col min="11748" max="11748" width="10.140625" style="3" customWidth="1"/>
    <col min="11749" max="11749" width="11.42578125" style="3" customWidth="1"/>
    <col min="11750" max="11750" width="10.140625" style="3" customWidth="1"/>
    <col min="11751" max="11751" width="9.7109375" style="3" customWidth="1"/>
    <col min="11752" max="11753" width="9.5703125" style="3" customWidth="1"/>
    <col min="11754" max="11756" width="9.140625" style="3"/>
    <col min="11757" max="11758" width="10.140625" style="3" customWidth="1"/>
    <col min="11759" max="11760" width="0" style="3" hidden="1" customWidth="1"/>
    <col min="11761" max="11761" width="10.85546875" style="3" customWidth="1"/>
    <col min="11762" max="11799" width="9.140625" style="3"/>
    <col min="11800" max="11800" width="3.5703125" style="3" customWidth="1"/>
    <col min="11801" max="11801" width="21.5703125" style="3" customWidth="1"/>
    <col min="11802" max="11802" width="10.42578125" style="3" customWidth="1"/>
    <col min="11803" max="11803" width="9.28515625" style="3" customWidth="1"/>
    <col min="11804" max="11804" width="10.42578125" style="3" customWidth="1"/>
    <col min="11805" max="11805" width="10.5703125" style="3" customWidth="1"/>
    <col min="11806" max="11806" width="0" style="3" hidden="1" customWidth="1"/>
    <col min="11807" max="11807" width="8.5703125" style="3" customWidth="1"/>
    <col min="11808" max="11808" width="9.5703125" style="3" customWidth="1"/>
    <col min="11809" max="11809" width="6.140625" style="3" customWidth="1"/>
    <col min="11810" max="11812" width="10.5703125" style="3" customWidth="1"/>
    <col min="11813" max="11813" width="10.42578125" style="3" customWidth="1"/>
    <col min="11814" max="11814" width="0" style="3" hidden="1" customWidth="1"/>
    <col min="11815" max="11815" width="6.42578125" style="3" customWidth="1"/>
    <col min="11816" max="11816" width="5.85546875" style="3" customWidth="1"/>
    <col min="11817" max="11817" width="7.5703125" style="3" customWidth="1"/>
    <col min="11818" max="11818" width="7.28515625" style="3" customWidth="1"/>
    <col min="11819" max="11819" width="7.5703125" style="3" customWidth="1"/>
    <col min="11820" max="11820" width="7.28515625" style="3" customWidth="1"/>
    <col min="11821" max="11821" width="4.85546875" style="3" customWidth="1"/>
    <col min="11822" max="11822" width="7.7109375" style="3" customWidth="1"/>
    <col min="11823" max="11823" width="4.7109375" style="3" customWidth="1"/>
    <col min="11824" max="11824" width="5" style="3" customWidth="1"/>
    <col min="11825" max="11825" width="5.42578125" style="3" customWidth="1"/>
    <col min="11826" max="11831" width="0" style="3" hidden="1" customWidth="1"/>
    <col min="11832" max="11832" width="7.85546875" style="3" customWidth="1"/>
    <col min="11833" max="11833" width="8.28515625" style="3" customWidth="1"/>
    <col min="11834" max="11834" width="7.28515625" style="3" customWidth="1"/>
    <col min="11835" max="11835" width="5" style="3" customWidth="1"/>
    <col min="11836" max="11836" width="7.42578125" style="3" customWidth="1"/>
    <col min="11837" max="11837" width="4.5703125" style="3" customWidth="1"/>
    <col min="11838" max="11838" width="4.42578125" style="3" customWidth="1"/>
    <col min="11839" max="11839" width="4.5703125" style="3" customWidth="1"/>
    <col min="11840" max="11840" width="8.42578125" style="3" customWidth="1"/>
    <col min="11841" max="11841" width="8.5703125" style="3" customWidth="1"/>
    <col min="11842" max="11842" width="7.5703125" style="3" customWidth="1"/>
    <col min="11843" max="11843" width="5" style="3" customWidth="1"/>
    <col min="11844" max="11844" width="4.85546875" style="3" customWidth="1"/>
    <col min="11845" max="11845" width="6.140625" style="3" customWidth="1"/>
    <col min="11846" max="11846" width="9.5703125" style="3" customWidth="1"/>
    <col min="11847" max="11847" width="8.5703125" style="3" customWidth="1"/>
    <col min="11848" max="11848" width="8.28515625" style="3" customWidth="1"/>
    <col min="11849" max="11849" width="7" style="3" customWidth="1"/>
    <col min="11850" max="11850" width="6.5703125" style="3" customWidth="1"/>
    <col min="11851" max="11851" width="6" style="3" customWidth="1"/>
    <col min="11852" max="11852" width="9.42578125" style="3" customWidth="1"/>
    <col min="11853" max="11853" width="9.28515625" style="3" customWidth="1"/>
    <col min="11854" max="11854" width="8" style="3" customWidth="1"/>
    <col min="11855" max="11855" width="5.7109375" style="3" customWidth="1"/>
    <col min="11856" max="11856" width="5.42578125" style="3" customWidth="1"/>
    <col min="11857" max="11857" width="7" style="3" customWidth="1"/>
    <col min="11858" max="11863" width="0" style="3" hidden="1" customWidth="1"/>
    <col min="11864" max="11866" width="9.140625" style="3"/>
    <col min="11867" max="11867" width="5.42578125" style="3" customWidth="1"/>
    <col min="11868" max="11868" width="7.7109375" style="3" customWidth="1"/>
    <col min="11869" max="11869" width="6" style="3" customWidth="1"/>
    <col min="11870" max="11875" width="0" style="3" hidden="1" customWidth="1"/>
    <col min="11876" max="11876" width="9.28515625" style="3" customWidth="1"/>
    <col min="11877" max="11877" width="10.28515625" style="3" customWidth="1"/>
    <col min="11878" max="11878" width="8.7109375" style="3" customWidth="1"/>
    <col min="11879" max="11880" width="6.140625" style="3" customWidth="1"/>
    <col min="11881" max="11881" width="6.42578125" style="3" customWidth="1"/>
    <col min="11882" max="11882" width="8.7109375" style="3" customWidth="1"/>
    <col min="11883" max="11883" width="8.140625" style="3" customWidth="1"/>
    <col min="11884" max="11884" width="8" style="3" customWidth="1"/>
    <col min="11885" max="11885" width="6.5703125" style="3" customWidth="1"/>
    <col min="11886" max="11886" width="5.7109375" style="3" customWidth="1"/>
    <col min="11887" max="11887" width="8" style="3" customWidth="1"/>
    <col min="11888" max="11899" width="0" style="3" hidden="1" customWidth="1"/>
    <col min="11900" max="11900" width="10.28515625" style="3" customWidth="1"/>
    <col min="11901" max="11901" width="9.42578125" style="3" customWidth="1"/>
    <col min="11902" max="11902" width="8.7109375" style="3" customWidth="1"/>
    <col min="11903" max="11903" width="6.140625" style="3" customWidth="1"/>
    <col min="11904" max="11905" width="5.85546875" style="3" customWidth="1"/>
    <col min="11906" max="11906" width="8.85546875" style="3" customWidth="1"/>
    <col min="11907" max="11907" width="8.5703125" style="3" customWidth="1"/>
    <col min="11908" max="11908" width="9.5703125" style="3" customWidth="1"/>
    <col min="11909" max="11909" width="6" style="3" customWidth="1"/>
    <col min="11910" max="11910" width="6.28515625" style="3" customWidth="1"/>
    <col min="11911" max="11911" width="6.5703125" style="3" customWidth="1"/>
    <col min="11912" max="11913" width="7.85546875" style="3" customWidth="1"/>
    <col min="11914" max="11914" width="7" style="3" customWidth="1"/>
    <col min="11915" max="11915" width="5.5703125" style="3" customWidth="1"/>
    <col min="11916" max="11916" width="5.85546875" style="3" customWidth="1"/>
    <col min="11917" max="11917" width="6.85546875" style="3" customWidth="1"/>
    <col min="11918" max="11918" width="9.7109375" style="3" customWidth="1"/>
    <col min="11919" max="11920" width="10.140625" style="3" customWidth="1"/>
    <col min="11921" max="11921" width="7.28515625" style="3" customWidth="1"/>
    <col min="11922" max="11922" width="6.42578125" style="3" customWidth="1"/>
    <col min="11923" max="11923" width="6.7109375" style="3" customWidth="1"/>
    <col min="11924" max="11924" width="9.5703125" style="3" customWidth="1"/>
    <col min="11925" max="11925" width="9.28515625" style="3" customWidth="1"/>
    <col min="11926" max="11926" width="8.7109375" style="3" customWidth="1"/>
    <col min="11927" max="11927" width="6.28515625" style="3" customWidth="1"/>
    <col min="11928" max="11928" width="6.5703125" style="3" customWidth="1"/>
    <col min="11929" max="11929" width="7.42578125" style="3" customWidth="1"/>
    <col min="11930" max="11930" width="7.85546875" style="3" customWidth="1"/>
    <col min="11931" max="11931" width="8.85546875" style="3" customWidth="1"/>
    <col min="11932" max="11932" width="11.28515625" style="3" customWidth="1"/>
    <col min="11933" max="11933" width="10.28515625" style="3" customWidth="1"/>
    <col min="11934" max="11934" width="10" style="3" customWidth="1"/>
    <col min="11935" max="11935" width="9.140625" style="3"/>
    <col min="11936" max="11936" width="13.28515625" style="3" customWidth="1"/>
    <col min="11937" max="11937" width="13.7109375" style="3" customWidth="1"/>
    <col min="11938" max="11938" width="12.140625" style="3" customWidth="1"/>
    <col min="11939" max="11939" width="10.42578125" style="3" customWidth="1"/>
    <col min="11940" max="11940" width="11" style="3" customWidth="1"/>
    <col min="11941" max="11941" width="11.140625" style="3" customWidth="1"/>
    <col min="11942" max="11942" width="13.85546875" style="3" customWidth="1"/>
    <col min="11943" max="11943" width="12.140625" style="3" customWidth="1"/>
    <col min="11944" max="11944" width="11.5703125" style="3" customWidth="1"/>
    <col min="11945" max="11945" width="10.28515625" style="3" customWidth="1"/>
    <col min="11946" max="11946" width="11.140625" style="3" customWidth="1"/>
    <col min="11947" max="11947" width="11.5703125" style="3" customWidth="1"/>
    <col min="11948" max="11953" width="0" style="3" hidden="1" customWidth="1"/>
    <col min="11954" max="11955" width="11" style="3" customWidth="1"/>
    <col min="11956" max="11956" width="12.42578125" style="3" customWidth="1"/>
    <col min="11957" max="11957" width="11.28515625" style="3" customWidth="1"/>
    <col min="11958" max="11958" width="11.140625" style="3" customWidth="1"/>
    <col min="11959" max="11959" width="10.7109375" style="3" customWidth="1"/>
    <col min="11960" max="11960" width="13.7109375" style="3" customWidth="1"/>
    <col min="11961" max="11961" width="12" style="3" customWidth="1"/>
    <col min="11962" max="11962" width="12.7109375" style="3" customWidth="1"/>
    <col min="11963" max="11963" width="11.85546875" style="3" customWidth="1"/>
    <col min="11964" max="11964" width="10" style="3" customWidth="1"/>
    <col min="11965" max="11965" width="9.42578125" style="3" customWidth="1"/>
    <col min="11966" max="11966" width="8.42578125" style="3" customWidth="1"/>
    <col min="11967" max="11967" width="8" style="3" customWidth="1"/>
    <col min="11968" max="11968" width="7.42578125" style="3" customWidth="1"/>
    <col min="11969" max="11969" width="7" style="3" customWidth="1"/>
    <col min="11970" max="11970" width="6.42578125" style="3" customWidth="1"/>
    <col min="11971" max="11971" width="7.42578125" style="3" customWidth="1"/>
    <col min="11972" max="11972" width="8.5703125" style="3" customWidth="1"/>
    <col min="11973" max="11973" width="7.140625" style="3" customWidth="1"/>
    <col min="11974" max="11974" width="7.85546875" style="3" customWidth="1"/>
    <col min="11975" max="11975" width="5.5703125" style="3" customWidth="1"/>
    <col min="11976" max="11976" width="5.42578125" style="3" customWidth="1"/>
    <col min="11977" max="11977" width="5.28515625" style="3" customWidth="1"/>
    <col min="11978" max="11978" width="9.5703125" style="3" customWidth="1"/>
    <col min="11979" max="11980" width="9.140625" style="3"/>
    <col min="11981" max="11981" width="10" style="3" customWidth="1"/>
    <col min="11982" max="11982" width="7.7109375" style="3" customWidth="1"/>
    <col min="11983" max="11983" width="8.7109375" style="3" customWidth="1"/>
    <col min="11984" max="11984" width="7.28515625" style="3" customWidth="1"/>
    <col min="11985" max="11985" width="7.7109375" style="3" customWidth="1"/>
    <col min="11986" max="11987" width="6.85546875" style="3" customWidth="1"/>
    <col min="11988" max="11988" width="5.5703125" style="3" customWidth="1"/>
    <col min="11989" max="11989" width="7.140625" style="3" customWidth="1"/>
    <col min="11990" max="11990" width="9.5703125" style="3" customWidth="1"/>
    <col min="11991" max="11991" width="8.28515625" style="3" customWidth="1"/>
    <col min="11992" max="11992" width="8.42578125" style="3" customWidth="1"/>
    <col min="11993" max="11993" width="7" style="3" customWidth="1"/>
    <col min="11994" max="11994" width="7.5703125" style="3" customWidth="1"/>
    <col min="11995" max="11995" width="7.28515625" style="3" customWidth="1"/>
    <col min="11996" max="11997" width="7.5703125" style="3" customWidth="1"/>
    <col min="11998" max="11998" width="9.7109375" style="3" customWidth="1"/>
    <col min="11999" max="11999" width="9.5703125" style="3" customWidth="1"/>
    <col min="12000" max="12000" width="7.7109375" style="3" customWidth="1"/>
    <col min="12001" max="12001" width="7.140625" style="3" customWidth="1"/>
    <col min="12002" max="12002" width="7.85546875" style="3" customWidth="1"/>
    <col min="12003" max="12003" width="11.28515625" style="3" customWidth="1"/>
    <col min="12004" max="12004" width="10.140625" style="3" customWidth="1"/>
    <col min="12005" max="12005" width="11.42578125" style="3" customWidth="1"/>
    <col min="12006" max="12006" width="10.140625" style="3" customWidth="1"/>
    <col min="12007" max="12007" width="9.7109375" style="3" customWidth="1"/>
    <col min="12008" max="12009" width="9.5703125" style="3" customWidth="1"/>
    <col min="12010" max="12012" width="9.140625" style="3"/>
    <col min="12013" max="12014" width="10.140625" style="3" customWidth="1"/>
    <col min="12015" max="12016" width="0" style="3" hidden="1" customWidth="1"/>
    <col min="12017" max="12017" width="10.85546875" style="3" customWidth="1"/>
    <col min="12018" max="12055" width="9.140625" style="3"/>
    <col min="12056" max="12056" width="3.5703125" style="3" customWidth="1"/>
    <col min="12057" max="12057" width="21.5703125" style="3" customWidth="1"/>
    <col min="12058" max="12058" width="10.42578125" style="3" customWidth="1"/>
    <col min="12059" max="12059" width="9.28515625" style="3" customWidth="1"/>
    <col min="12060" max="12060" width="10.42578125" style="3" customWidth="1"/>
    <col min="12061" max="12061" width="10.5703125" style="3" customWidth="1"/>
    <col min="12062" max="12062" width="0" style="3" hidden="1" customWidth="1"/>
    <col min="12063" max="12063" width="8.5703125" style="3" customWidth="1"/>
    <col min="12064" max="12064" width="9.5703125" style="3" customWidth="1"/>
    <col min="12065" max="12065" width="6.140625" style="3" customWidth="1"/>
    <col min="12066" max="12068" width="10.5703125" style="3" customWidth="1"/>
    <col min="12069" max="12069" width="10.42578125" style="3" customWidth="1"/>
    <col min="12070" max="12070" width="0" style="3" hidden="1" customWidth="1"/>
    <col min="12071" max="12071" width="6.42578125" style="3" customWidth="1"/>
    <col min="12072" max="12072" width="5.85546875" style="3" customWidth="1"/>
    <col min="12073" max="12073" width="7.5703125" style="3" customWidth="1"/>
    <col min="12074" max="12074" width="7.28515625" style="3" customWidth="1"/>
    <col min="12075" max="12075" width="7.5703125" style="3" customWidth="1"/>
    <col min="12076" max="12076" width="7.28515625" style="3" customWidth="1"/>
    <col min="12077" max="12077" width="4.85546875" style="3" customWidth="1"/>
    <col min="12078" max="12078" width="7.7109375" style="3" customWidth="1"/>
    <col min="12079" max="12079" width="4.7109375" style="3" customWidth="1"/>
    <col min="12080" max="12080" width="5" style="3" customWidth="1"/>
    <col min="12081" max="12081" width="5.42578125" style="3" customWidth="1"/>
    <col min="12082" max="12087" width="0" style="3" hidden="1" customWidth="1"/>
    <col min="12088" max="12088" width="7.85546875" style="3" customWidth="1"/>
    <col min="12089" max="12089" width="8.28515625" style="3" customWidth="1"/>
    <col min="12090" max="12090" width="7.28515625" style="3" customWidth="1"/>
    <col min="12091" max="12091" width="5" style="3" customWidth="1"/>
    <col min="12092" max="12092" width="7.42578125" style="3" customWidth="1"/>
    <col min="12093" max="12093" width="4.5703125" style="3" customWidth="1"/>
    <col min="12094" max="12094" width="4.42578125" style="3" customWidth="1"/>
    <col min="12095" max="12095" width="4.5703125" style="3" customWidth="1"/>
    <col min="12096" max="12096" width="8.42578125" style="3" customWidth="1"/>
    <col min="12097" max="12097" width="8.5703125" style="3" customWidth="1"/>
    <col min="12098" max="12098" width="7.5703125" style="3" customWidth="1"/>
    <col min="12099" max="12099" width="5" style="3" customWidth="1"/>
    <col min="12100" max="12100" width="4.85546875" style="3" customWidth="1"/>
    <col min="12101" max="12101" width="6.140625" style="3" customWidth="1"/>
    <col min="12102" max="12102" width="9.5703125" style="3" customWidth="1"/>
    <col min="12103" max="12103" width="8.5703125" style="3" customWidth="1"/>
    <col min="12104" max="12104" width="8.28515625" style="3" customWidth="1"/>
    <col min="12105" max="12105" width="7" style="3" customWidth="1"/>
    <col min="12106" max="12106" width="6.5703125" style="3" customWidth="1"/>
    <col min="12107" max="12107" width="6" style="3" customWidth="1"/>
    <col min="12108" max="12108" width="9.42578125" style="3" customWidth="1"/>
    <col min="12109" max="12109" width="9.28515625" style="3" customWidth="1"/>
    <col min="12110" max="12110" width="8" style="3" customWidth="1"/>
    <col min="12111" max="12111" width="5.7109375" style="3" customWidth="1"/>
    <col min="12112" max="12112" width="5.42578125" style="3" customWidth="1"/>
    <col min="12113" max="12113" width="7" style="3" customWidth="1"/>
    <col min="12114" max="12119" width="0" style="3" hidden="1" customWidth="1"/>
    <col min="12120" max="12122" width="9.140625" style="3"/>
    <col min="12123" max="12123" width="5.42578125" style="3" customWidth="1"/>
    <col min="12124" max="12124" width="7.7109375" style="3" customWidth="1"/>
    <col min="12125" max="12125" width="6" style="3" customWidth="1"/>
    <col min="12126" max="12131" width="0" style="3" hidden="1" customWidth="1"/>
    <col min="12132" max="12132" width="9.28515625" style="3" customWidth="1"/>
    <col min="12133" max="12133" width="10.28515625" style="3" customWidth="1"/>
    <col min="12134" max="12134" width="8.7109375" style="3" customWidth="1"/>
    <col min="12135" max="12136" width="6.140625" style="3" customWidth="1"/>
    <col min="12137" max="12137" width="6.42578125" style="3" customWidth="1"/>
    <col min="12138" max="12138" width="8.7109375" style="3" customWidth="1"/>
    <col min="12139" max="12139" width="8.140625" style="3" customWidth="1"/>
    <col min="12140" max="12140" width="8" style="3" customWidth="1"/>
    <col min="12141" max="12141" width="6.5703125" style="3" customWidth="1"/>
    <col min="12142" max="12142" width="5.7109375" style="3" customWidth="1"/>
    <col min="12143" max="12143" width="8" style="3" customWidth="1"/>
    <col min="12144" max="12155" width="0" style="3" hidden="1" customWidth="1"/>
    <col min="12156" max="12156" width="10.28515625" style="3" customWidth="1"/>
    <col min="12157" max="12157" width="9.42578125" style="3" customWidth="1"/>
    <col min="12158" max="12158" width="8.7109375" style="3" customWidth="1"/>
    <col min="12159" max="12159" width="6.140625" style="3" customWidth="1"/>
    <col min="12160" max="12161" width="5.85546875" style="3" customWidth="1"/>
    <col min="12162" max="12162" width="8.85546875" style="3" customWidth="1"/>
    <col min="12163" max="12163" width="8.5703125" style="3" customWidth="1"/>
    <col min="12164" max="12164" width="9.5703125" style="3" customWidth="1"/>
    <col min="12165" max="12165" width="6" style="3" customWidth="1"/>
    <col min="12166" max="12166" width="6.28515625" style="3" customWidth="1"/>
    <col min="12167" max="12167" width="6.5703125" style="3" customWidth="1"/>
    <col min="12168" max="12169" width="7.85546875" style="3" customWidth="1"/>
    <col min="12170" max="12170" width="7" style="3" customWidth="1"/>
    <col min="12171" max="12171" width="5.5703125" style="3" customWidth="1"/>
    <col min="12172" max="12172" width="5.85546875" style="3" customWidth="1"/>
    <col min="12173" max="12173" width="6.85546875" style="3" customWidth="1"/>
    <col min="12174" max="12174" width="9.7109375" style="3" customWidth="1"/>
    <col min="12175" max="12176" width="10.140625" style="3" customWidth="1"/>
    <col min="12177" max="12177" width="7.28515625" style="3" customWidth="1"/>
    <col min="12178" max="12178" width="6.42578125" style="3" customWidth="1"/>
    <col min="12179" max="12179" width="6.7109375" style="3" customWidth="1"/>
    <col min="12180" max="12180" width="9.5703125" style="3" customWidth="1"/>
    <col min="12181" max="12181" width="9.28515625" style="3" customWidth="1"/>
    <col min="12182" max="12182" width="8.7109375" style="3" customWidth="1"/>
    <col min="12183" max="12183" width="6.28515625" style="3" customWidth="1"/>
    <col min="12184" max="12184" width="6.5703125" style="3" customWidth="1"/>
    <col min="12185" max="12185" width="7.42578125" style="3" customWidth="1"/>
    <col min="12186" max="12186" width="7.85546875" style="3" customWidth="1"/>
    <col min="12187" max="12187" width="8.85546875" style="3" customWidth="1"/>
    <col min="12188" max="12188" width="11.28515625" style="3" customWidth="1"/>
    <col min="12189" max="12189" width="10.28515625" style="3" customWidth="1"/>
    <col min="12190" max="12190" width="10" style="3" customWidth="1"/>
    <col min="12191" max="12191" width="9.140625" style="3"/>
    <col min="12192" max="12192" width="13.28515625" style="3" customWidth="1"/>
    <col min="12193" max="12193" width="13.7109375" style="3" customWidth="1"/>
    <col min="12194" max="12194" width="12.140625" style="3" customWidth="1"/>
    <col min="12195" max="12195" width="10.42578125" style="3" customWidth="1"/>
    <col min="12196" max="12196" width="11" style="3" customWidth="1"/>
    <col min="12197" max="12197" width="11.140625" style="3" customWidth="1"/>
    <col min="12198" max="12198" width="13.85546875" style="3" customWidth="1"/>
    <col min="12199" max="12199" width="12.140625" style="3" customWidth="1"/>
    <col min="12200" max="12200" width="11.5703125" style="3" customWidth="1"/>
    <col min="12201" max="12201" width="10.28515625" style="3" customWidth="1"/>
    <col min="12202" max="12202" width="11.140625" style="3" customWidth="1"/>
    <col min="12203" max="12203" width="11.5703125" style="3" customWidth="1"/>
    <col min="12204" max="12209" width="0" style="3" hidden="1" customWidth="1"/>
    <col min="12210" max="12211" width="11" style="3" customWidth="1"/>
    <col min="12212" max="12212" width="12.42578125" style="3" customWidth="1"/>
    <col min="12213" max="12213" width="11.28515625" style="3" customWidth="1"/>
    <col min="12214" max="12214" width="11.140625" style="3" customWidth="1"/>
    <col min="12215" max="12215" width="10.7109375" style="3" customWidth="1"/>
    <col min="12216" max="12216" width="13.7109375" style="3" customWidth="1"/>
    <col min="12217" max="12217" width="12" style="3" customWidth="1"/>
    <col min="12218" max="12218" width="12.7109375" style="3" customWidth="1"/>
    <col min="12219" max="12219" width="11.85546875" style="3" customWidth="1"/>
    <col min="12220" max="12220" width="10" style="3" customWidth="1"/>
    <col min="12221" max="12221" width="9.42578125" style="3" customWidth="1"/>
    <col min="12222" max="12222" width="8.42578125" style="3" customWidth="1"/>
    <col min="12223" max="12223" width="8" style="3" customWidth="1"/>
    <col min="12224" max="12224" width="7.42578125" style="3" customWidth="1"/>
    <col min="12225" max="12225" width="7" style="3" customWidth="1"/>
    <col min="12226" max="12226" width="6.42578125" style="3" customWidth="1"/>
    <col min="12227" max="12227" width="7.42578125" style="3" customWidth="1"/>
    <col min="12228" max="12228" width="8.5703125" style="3" customWidth="1"/>
    <col min="12229" max="12229" width="7.140625" style="3" customWidth="1"/>
    <col min="12230" max="12230" width="7.85546875" style="3" customWidth="1"/>
    <col min="12231" max="12231" width="5.5703125" style="3" customWidth="1"/>
    <col min="12232" max="12232" width="5.42578125" style="3" customWidth="1"/>
    <col min="12233" max="12233" width="5.28515625" style="3" customWidth="1"/>
    <col min="12234" max="12234" width="9.5703125" style="3" customWidth="1"/>
    <col min="12235" max="12236" width="9.140625" style="3"/>
    <col min="12237" max="12237" width="10" style="3" customWidth="1"/>
    <col min="12238" max="12238" width="7.7109375" style="3" customWidth="1"/>
    <col min="12239" max="12239" width="8.7109375" style="3" customWidth="1"/>
    <col min="12240" max="12240" width="7.28515625" style="3" customWidth="1"/>
    <col min="12241" max="12241" width="7.7109375" style="3" customWidth="1"/>
    <col min="12242" max="12243" width="6.85546875" style="3" customWidth="1"/>
    <col min="12244" max="12244" width="5.5703125" style="3" customWidth="1"/>
    <col min="12245" max="12245" width="7.140625" style="3" customWidth="1"/>
    <col min="12246" max="12246" width="9.5703125" style="3" customWidth="1"/>
    <col min="12247" max="12247" width="8.28515625" style="3" customWidth="1"/>
    <col min="12248" max="12248" width="8.42578125" style="3" customWidth="1"/>
    <col min="12249" max="12249" width="7" style="3" customWidth="1"/>
    <col min="12250" max="12250" width="7.5703125" style="3" customWidth="1"/>
    <col min="12251" max="12251" width="7.28515625" style="3" customWidth="1"/>
    <col min="12252" max="12253" width="7.5703125" style="3" customWidth="1"/>
    <col min="12254" max="12254" width="9.7109375" style="3" customWidth="1"/>
    <col min="12255" max="12255" width="9.5703125" style="3" customWidth="1"/>
    <col min="12256" max="12256" width="7.7109375" style="3" customWidth="1"/>
    <col min="12257" max="12257" width="7.140625" style="3" customWidth="1"/>
    <col min="12258" max="12258" width="7.85546875" style="3" customWidth="1"/>
    <col min="12259" max="12259" width="11.28515625" style="3" customWidth="1"/>
    <col min="12260" max="12260" width="10.140625" style="3" customWidth="1"/>
    <col min="12261" max="12261" width="11.42578125" style="3" customWidth="1"/>
    <col min="12262" max="12262" width="10.140625" style="3" customWidth="1"/>
    <col min="12263" max="12263" width="9.7109375" style="3" customWidth="1"/>
    <col min="12264" max="12265" width="9.5703125" style="3" customWidth="1"/>
    <col min="12266" max="12268" width="9.140625" style="3"/>
    <col min="12269" max="12270" width="10.140625" style="3" customWidth="1"/>
    <col min="12271" max="12272" width="0" style="3" hidden="1" customWidth="1"/>
    <col min="12273" max="12273" width="10.85546875" style="3" customWidth="1"/>
    <col min="12274" max="12311" width="9.140625" style="3"/>
    <col min="12312" max="12312" width="3.5703125" style="3" customWidth="1"/>
    <col min="12313" max="12313" width="21.5703125" style="3" customWidth="1"/>
    <col min="12314" max="12314" width="10.42578125" style="3" customWidth="1"/>
    <col min="12315" max="12315" width="9.28515625" style="3" customWidth="1"/>
    <col min="12316" max="12316" width="10.42578125" style="3" customWidth="1"/>
    <col min="12317" max="12317" width="10.5703125" style="3" customWidth="1"/>
    <col min="12318" max="12318" width="0" style="3" hidden="1" customWidth="1"/>
    <col min="12319" max="12319" width="8.5703125" style="3" customWidth="1"/>
    <col min="12320" max="12320" width="9.5703125" style="3" customWidth="1"/>
    <col min="12321" max="12321" width="6.140625" style="3" customWidth="1"/>
    <col min="12322" max="12324" width="10.5703125" style="3" customWidth="1"/>
    <col min="12325" max="12325" width="10.42578125" style="3" customWidth="1"/>
    <col min="12326" max="12326" width="0" style="3" hidden="1" customWidth="1"/>
    <col min="12327" max="12327" width="6.42578125" style="3" customWidth="1"/>
    <col min="12328" max="12328" width="5.85546875" style="3" customWidth="1"/>
    <col min="12329" max="12329" width="7.5703125" style="3" customWidth="1"/>
    <col min="12330" max="12330" width="7.28515625" style="3" customWidth="1"/>
    <col min="12331" max="12331" width="7.5703125" style="3" customWidth="1"/>
    <col min="12332" max="12332" width="7.28515625" style="3" customWidth="1"/>
    <col min="12333" max="12333" width="4.85546875" style="3" customWidth="1"/>
    <col min="12334" max="12334" width="7.7109375" style="3" customWidth="1"/>
    <col min="12335" max="12335" width="4.7109375" style="3" customWidth="1"/>
    <col min="12336" max="12336" width="5" style="3" customWidth="1"/>
    <col min="12337" max="12337" width="5.42578125" style="3" customWidth="1"/>
    <col min="12338" max="12343" width="0" style="3" hidden="1" customWidth="1"/>
    <col min="12344" max="12344" width="7.85546875" style="3" customWidth="1"/>
    <col min="12345" max="12345" width="8.28515625" style="3" customWidth="1"/>
    <col min="12346" max="12346" width="7.28515625" style="3" customWidth="1"/>
    <col min="12347" max="12347" width="5" style="3" customWidth="1"/>
    <col min="12348" max="12348" width="7.42578125" style="3" customWidth="1"/>
    <col min="12349" max="12349" width="4.5703125" style="3" customWidth="1"/>
    <col min="12350" max="12350" width="4.42578125" style="3" customWidth="1"/>
    <col min="12351" max="12351" width="4.5703125" style="3" customWidth="1"/>
    <col min="12352" max="12352" width="8.42578125" style="3" customWidth="1"/>
    <col min="12353" max="12353" width="8.5703125" style="3" customWidth="1"/>
    <col min="12354" max="12354" width="7.5703125" style="3" customWidth="1"/>
    <col min="12355" max="12355" width="5" style="3" customWidth="1"/>
    <col min="12356" max="12356" width="4.85546875" style="3" customWidth="1"/>
    <col min="12357" max="12357" width="6.140625" style="3" customWidth="1"/>
    <col min="12358" max="12358" width="9.5703125" style="3" customWidth="1"/>
    <col min="12359" max="12359" width="8.5703125" style="3" customWidth="1"/>
    <col min="12360" max="12360" width="8.28515625" style="3" customWidth="1"/>
    <col min="12361" max="12361" width="7" style="3" customWidth="1"/>
    <col min="12362" max="12362" width="6.5703125" style="3" customWidth="1"/>
    <col min="12363" max="12363" width="6" style="3" customWidth="1"/>
    <col min="12364" max="12364" width="9.42578125" style="3" customWidth="1"/>
    <col min="12365" max="12365" width="9.28515625" style="3" customWidth="1"/>
    <col min="12366" max="12366" width="8" style="3" customWidth="1"/>
    <col min="12367" max="12367" width="5.7109375" style="3" customWidth="1"/>
    <col min="12368" max="12368" width="5.42578125" style="3" customWidth="1"/>
    <col min="12369" max="12369" width="7" style="3" customWidth="1"/>
    <col min="12370" max="12375" width="0" style="3" hidden="1" customWidth="1"/>
    <col min="12376" max="12378" width="9.140625" style="3"/>
    <col min="12379" max="12379" width="5.42578125" style="3" customWidth="1"/>
    <col min="12380" max="12380" width="7.7109375" style="3" customWidth="1"/>
    <col min="12381" max="12381" width="6" style="3" customWidth="1"/>
    <col min="12382" max="12387" width="0" style="3" hidden="1" customWidth="1"/>
    <col min="12388" max="12388" width="9.28515625" style="3" customWidth="1"/>
    <col min="12389" max="12389" width="10.28515625" style="3" customWidth="1"/>
    <col min="12390" max="12390" width="8.7109375" style="3" customWidth="1"/>
    <col min="12391" max="12392" width="6.140625" style="3" customWidth="1"/>
    <col min="12393" max="12393" width="6.42578125" style="3" customWidth="1"/>
    <col min="12394" max="12394" width="8.7109375" style="3" customWidth="1"/>
    <col min="12395" max="12395" width="8.140625" style="3" customWidth="1"/>
    <col min="12396" max="12396" width="8" style="3" customWidth="1"/>
    <col min="12397" max="12397" width="6.5703125" style="3" customWidth="1"/>
    <col min="12398" max="12398" width="5.7109375" style="3" customWidth="1"/>
    <col min="12399" max="12399" width="8" style="3" customWidth="1"/>
    <col min="12400" max="12411" width="0" style="3" hidden="1" customWidth="1"/>
    <col min="12412" max="12412" width="10.28515625" style="3" customWidth="1"/>
    <col min="12413" max="12413" width="9.42578125" style="3" customWidth="1"/>
    <col min="12414" max="12414" width="8.7109375" style="3" customWidth="1"/>
    <col min="12415" max="12415" width="6.140625" style="3" customWidth="1"/>
    <col min="12416" max="12417" width="5.85546875" style="3" customWidth="1"/>
    <col min="12418" max="12418" width="8.85546875" style="3" customWidth="1"/>
    <col min="12419" max="12419" width="8.5703125" style="3" customWidth="1"/>
    <col min="12420" max="12420" width="9.5703125" style="3" customWidth="1"/>
    <col min="12421" max="12421" width="6" style="3" customWidth="1"/>
    <col min="12422" max="12422" width="6.28515625" style="3" customWidth="1"/>
    <col min="12423" max="12423" width="6.5703125" style="3" customWidth="1"/>
    <col min="12424" max="12425" width="7.85546875" style="3" customWidth="1"/>
    <col min="12426" max="12426" width="7" style="3" customWidth="1"/>
    <col min="12427" max="12427" width="5.5703125" style="3" customWidth="1"/>
    <col min="12428" max="12428" width="5.85546875" style="3" customWidth="1"/>
    <col min="12429" max="12429" width="6.85546875" style="3" customWidth="1"/>
    <col min="12430" max="12430" width="9.7109375" style="3" customWidth="1"/>
    <col min="12431" max="12432" width="10.140625" style="3" customWidth="1"/>
    <col min="12433" max="12433" width="7.28515625" style="3" customWidth="1"/>
    <col min="12434" max="12434" width="6.42578125" style="3" customWidth="1"/>
    <col min="12435" max="12435" width="6.7109375" style="3" customWidth="1"/>
    <col min="12436" max="12436" width="9.5703125" style="3" customWidth="1"/>
    <col min="12437" max="12437" width="9.28515625" style="3" customWidth="1"/>
    <col min="12438" max="12438" width="8.7109375" style="3" customWidth="1"/>
    <col min="12439" max="12439" width="6.28515625" style="3" customWidth="1"/>
    <col min="12440" max="12440" width="6.5703125" style="3" customWidth="1"/>
    <col min="12441" max="12441" width="7.42578125" style="3" customWidth="1"/>
    <col min="12442" max="12442" width="7.85546875" style="3" customWidth="1"/>
    <col min="12443" max="12443" width="8.85546875" style="3" customWidth="1"/>
    <col min="12444" max="12444" width="11.28515625" style="3" customWidth="1"/>
    <col min="12445" max="12445" width="10.28515625" style="3" customWidth="1"/>
    <col min="12446" max="12446" width="10" style="3" customWidth="1"/>
    <col min="12447" max="12447" width="9.140625" style="3"/>
    <col min="12448" max="12448" width="13.28515625" style="3" customWidth="1"/>
    <col min="12449" max="12449" width="13.7109375" style="3" customWidth="1"/>
    <col min="12450" max="12450" width="12.140625" style="3" customWidth="1"/>
    <col min="12451" max="12451" width="10.42578125" style="3" customWidth="1"/>
    <col min="12452" max="12452" width="11" style="3" customWidth="1"/>
    <col min="12453" max="12453" width="11.140625" style="3" customWidth="1"/>
    <col min="12454" max="12454" width="13.85546875" style="3" customWidth="1"/>
    <col min="12455" max="12455" width="12.140625" style="3" customWidth="1"/>
    <col min="12456" max="12456" width="11.5703125" style="3" customWidth="1"/>
    <col min="12457" max="12457" width="10.28515625" style="3" customWidth="1"/>
    <col min="12458" max="12458" width="11.140625" style="3" customWidth="1"/>
    <col min="12459" max="12459" width="11.5703125" style="3" customWidth="1"/>
    <col min="12460" max="12465" width="0" style="3" hidden="1" customWidth="1"/>
    <col min="12466" max="12467" width="11" style="3" customWidth="1"/>
    <col min="12468" max="12468" width="12.42578125" style="3" customWidth="1"/>
    <col min="12469" max="12469" width="11.28515625" style="3" customWidth="1"/>
    <col min="12470" max="12470" width="11.140625" style="3" customWidth="1"/>
    <col min="12471" max="12471" width="10.7109375" style="3" customWidth="1"/>
    <col min="12472" max="12472" width="13.7109375" style="3" customWidth="1"/>
    <col min="12473" max="12473" width="12" style="3" customWidth="1"/>
    <col min="12474" max="12474" width="12.7109375" style="3" customWidth="1"/>
    <col min="12475" max="12475" width="11.85546875" style="3" customWidth="1"/>
    <col min="12476" max="12476" width="10" style="3" customWidth="1"/>
    <col min="12477" max="12477" width="9.42578125" style="3" customWidth="1"/>
    <col min="12478" max="12478" width="8.42578125" style="3" customWidth="1"/>
    <col min="12479" max="12479" width="8" style="3" customWidth="1"/>
    <col min="12480" max="12480" width="7.42578125" style="3" customWidth="1"/>
    <col min="12481" max="12481" width="7" style="3" customWidth="1"/>
    <col min="12482" max="12482" width="6.42578125" style="3" customWidth="1"/>
    <col min="12483" max="12483" width="7.42578125" style="3" customWidth="1"/>
    <col min="12484" max="12484" width="8.5703125" style="3" customWidth="1"/>
    <col min="12485" max="12485" width="7.140625" style="3" customWidth="1"/>
    <col min="12486" max="12486" width="7.85546875" style="3" customWidth="1"/>
    <col min="12487" max="12487" width="5.5703125" style="3" customWidth="1"/>
    <col min="12488" max="12488" width="5.42578125" style="3" customWidth="1"/>
    <col min="12489" max="12489" width="5.28515625" style="3" customWidth="1"/>
    <col min="12490" max="12490" width="9.5703125" style="3" customWidth="1"/>
    <col min="12491" max="12492" width="9.140625" style="3"/>
    <col min="12493" max="12493" width="10" style="3" customWidth="1"/>
    <col min="12494" max="12494" width="7.7109375" style="3" customWidth="1"/>
    <col min="12495" max="12495" width="8.7109375" style="3" customWidth="1"/>
    <col min="12496" max="12496" width="7.28515625" style="3" customWidth="1"/>
    <col min="12497" max="12497" width="7.7109375" style="3" customWidth="1"/>
    <col min="12498" max="12499" width="6.85546875" style="3" customWidth="1"/>
    <col min="12500" max="12500" width="5.5703125" style="3" customWidth="1"/>
    <col min="12501" max="12501" width="7.140625" style="3" customWidth="1"/>
    <col min="12502" max="12502" width="9.5703125" style="3" customWidth="1"/>
    <col min="12503" max="12503" width="8.28515625" style="3" customWidth="1"/>
    <col min="12504" max="12504" width="8.42578125" style="3" customWidth="1"/>
    <col min="12505" max="12505" width="7" style="3" customWidth="1"/>
    <col min="12506" max="12506" width="7.5703125" style="3" customWidth="1"/>
    <col min="12507" max="12507" width="7.28515625" style="3" customWidth="1"/>
    <col min="12508" max="12509" width="7.5703125" style="3" customWidth="1"/>
    <col min="12510" max="12510" width="9.7109375" style="3" customWidth="1"/>
    <col min="12511" max="12511" width="9.5703125" style="3" customWidth="1"/>
    <col min="12512" max="12512" width="7.7109375" style="3" customWidth="1"/>
    <col min="12513" max="12513" width="7.140625" style="3" customWidth="1"/>
    <col min="12514" max="12514" width="7.85546875" style="3" customWidth="1"/>
    <col min="12515" max="12515" width="11.28515625" style="3" customWidth="1"/>
    <col min="12516" max="12516" width="10.140625" style="3" customWidth="1"/>
    <col min="12517" max="12517" width="11.42578125" style="3" customWidth="1"/>
    <col min="12518" max="12518" width="10.140625" style="3" customWidth="1"/>
    <col min="12519" max="12519" width="9.7109375" style="3" customWidth="1"/>
    <col min="12520" max="12521" width="9.5703125" style="3" customWidth="1"/>
    <col min="12522" max="12524" width="9.140625" style="3"/>
    <col min="12525" max="12526" width="10.140625" style="3" customWidth="1"/>
    <col min="12527" max="12528" width="0" style="3" hidden="1" customWidth="1"/>
    <col min="12529" max="12529" width="10.85546875" style="3" customWidth="1"/>
    <col min="12530" max="12567" width="9.140625" style="3"/>
    <col min="12568" max="12568" width="3.5703125" style="3" customWidth="1"/>
    <col min="12569" max="12569" width="21.5703125" style="3" customWidth="1"/>
    <col min="12570" max="12570" width="10.42578125" style="3" customWidth="1"/>
    <col min="12571" max="12571" width="9.28515625" style="3" customWidth="1"/>
    <col min="12572" max="12572" width="10.42578125" style="3" customWidth="1"/>
    <col min="12573" max="12573" width="10.5703125" style="3" customWidth="1"/>
    <col min="12574" max="12574" width="0" style="3" hidden="1" customWidth="1"/>
    <col min="12575" max="12575" width="8.5703125" style="3" customWidth="1"/>
    <col min="12576" max="12576" width="9.5703125" style="3" customWidth="1"/>
    <col min="12577" max="12577" width="6.140625" style="3" customWidth="1"/>
    <col min="12578" max="12580" width="10.5703125" style="3" customWidth="1"/>
    <col min="12581" max="12581" width="10.42578125" style="3" customWidth="1"/>
    <col min="12582" max="12582" width="0" style="3" hidden="1" customWidth="1"/>
    <col min="12583" max="12583" width="6.42578125" style="3" customWidth="1"/>
    <col min="12584" max="12584" width="5.85546875" style="3" customWidth="1"/>
    <col min="12585" max="12585" width="7.5703125" style="3" customWidth="1"/>
    <col min="12586" max="12586" width="7.28515625" style="3" customWidth="1"/>
    <col min="12587" max="12587" width="7.5703125" style="3" customWidth="1"/>
    <col min="12588" max="12588" width="7.28515625" style="3" customWidth="1"/>
    <col min="12589" max="12589" width="4.85546875" style="3" customWidth="1"/>
    <col min="12590" max="12590" width="7.7109375" style="3" customWidth="1"/>
    <col min="12591" max="12591" width="4.7109375" style="3" customWidth="1"/>
    <col min="12592" max="12592" width="5" style="3" customWidth="1"/>
    <col min="12593" max="12593" width="5.42578125" style="3" customWidth="1"/>
    <col min="12594" max="12599" width="0" style="3" hidden="1" customWidth="1"/>
    <col min="12600" max="12600" width="7.85546875" style="3" customWidth="1"/>
    <col min="12601" max="12601" width="8.28515625" style="3" customWidth="1"/>
    <col min="12602" max="12602" width="7.28515625" style="3" customWidth="1"/>
    <col min="12603" max="12603" width="5" style="3" customWidth="1"/>
    <col min="12604" max="12604" width="7.42578125" style="3" customWidth="1"/>
    <col min="12605" max="12605" width="4.5703125" style="3" customWidth="1"/>
    <col min="12606" max="12606" width="4.42578125" style="3" customWidth="1"/>
    <col min="12607" max="12607" width="4.5703125" style="3" customWidth="1"/>
    <col min="12608" max="12608" width="8.42578125" style="3" customWidth="1"/>
    <col min="12609" max="12609" width="8.5703125" style="3" customWidth="1"/>
    <col min="12610" max="12610" width="7.5703125" style="3" customWidth="1"/>
    <col min="12611" max="12611" width="5" style="3" customWidth="1"/>
    <col min="12612" max="12612" width="4.85546875" style="3" customWidth="1"/>
    <col min="12613" max="12613" width="6.140625" style="3" customWidth="1"/>
    <col min="12614" max="12614" width="9.5703125" style="3" customWidth="1"/>
    <col min="12615" max="12615" width="8.5703125" style="3" customWidth="1"/>
    <col min="12616" max="12616" width="8.28515625" style="3" customWidth="1"/>
    <col min="12617" max="12617" width="7" style="3" customWidth="1"/>
    <col min="12618" max="12618" width="6.5703125" style="3" customWidth="1"/>
    <col min="12619" max="12619" width="6" style="3" customWidth="1"/>
    <col min="12620" max="12620" width="9.42578125" style="3" customWidth="1"/>
    <col min="12621" max="12621" width="9.28515625" style="3" customWidth="1"/>
    <col min="12622" max="12622" width="8" style="3" customWidth="1"/>
    <col min="12623" max="12623" width="5.7109375" style="3" customWidth="1"/>
    <col min="12624" max="12624" width="5.42578125" style="3" customWidth="1"/>
    <col min="12625" max="12625" width="7" style="3" customWidth="1"/>
    <col min="12626" max="12631" width="0" style="3" hidden="1" customWidth="1"/>
    <col min="12632" max="12634" width="9.140625" style="3"/>
    <col min="12635" max="12635" width="5.42578125" style="3" customWidth="1"/>
    <col min="12636" max="12636" width="7.7109375" style="3" customWidth="1"/>
    <col min="12637" max="12637" width="6" style="3" customWidth="1"/>
    <col min="12638" max="12643" width="0" style="3" hidden="1" customWidth="1"/>
    <col min="12644" max="12644" width="9.28515625" style="3" customWidth="1"/>
    <col min="12645" max="12645" width="10.28515625" style="3" customWidth="1"/>
    <col min="12646" max="12646" width="8.7109375" style="3" customWidth="1"/>
    <col min="12647" max="12648" width="6.140625" style="3" customWidth="1"/>
    <col min="12649" max="12649" width="6.42578125" style="3" customWidth="1"/>
    <col min="12650" max="12650" width="8.7109375" style="3" customWidth="1"/>
    <col min="12651" max="12651" width="8.140625" style="3" customWidth="1"/>
    <col min="12652" max="12652" width="8" style="3" customWidth="1"/>
    <col min="12653" max="12653" width="6.5703125" style="3" customWidth="1"/>
    <col min="12654" max="12654" width="5.7109375" style="3" customWidth="1"/>
    <col min="12655" max="12655" width="8" style="3" customWidth="1"/>
    <col min="12656" max="12667" width="0" style="3" hidden="1" customWidth="1"/>
    <col min="12668" max="12668" width="10.28515625" style="3" customWidth="1"/>
    <col min="12669" max="12669" width="9.42578125" style="3" customWidth="1"/>
    <col min="12670" max="12670" width="8.7109375" style="3" customWidth="1"/>
    <col min="12671" max="12671" width="6.140625" style="3" customWidth="1"/>
    <col min="12672" max="12673" width="5.85546875" style="3" customWidth="1"/>
    <col min="12674" max="12674" width="8.85546875" style="3" customWidth="1"/>
    <col min="12675" max="12675" width="8.5703125" style="3" customWidth="1"/>
    <col min="12676" max="12676" width="9.5703125" style="3" customWidth="1"/>
    <col min="12677" max="12677" width="6" style="3" customWidth="1"/>
    <col min="12678" max="12678" width="6.28515625" style="3" customWidth="1"/>
    <col min="12679" max="12679" width="6.5703125" style="3" customWidth="1"/>
    <col min="12680" max="12681" width="7.85546875" style="3" customWidth="1"/>
    <col min="12682" max="12682" width="7" style="3" customWidth="1"/>
    <col min="12683" max="12683" width="5.5703125" style="3" customWidth="1"/>
    <col min="12684" max="12684" width="5.85546875" style="3" customWidth="1"/>
    <col min="12685" max="12685" width="6.85546875" style="3" customWidth="1"/>
    <col min="12686" max="12686" width="9.7109375" style="3" customWidth="1"/>
    <col min="12687" max="12688" width="10.140625" style="3" customWidth="1"/>
    <col min="12689" max="12689" width="7.28515625" style="3" customWidth="1"/>
    <col min="12690" max="12690" width="6.42578125" style="3" customWidth="1"/>
    <col min="12691" max="12691" width="6.7109375" style="3" customWidth="1"/>
    <col min="12692" max="12692" width="9.5703125" style="3" customWidth="1"/>
    <col min="12693" max="12693" width="9.28515625" style="3" customWidth="1"/>
    <col min="12694" max="12694" width="8.7109375" style="3" customWidth="1"/>
    <col min="12695" max="12695" width="6.28515625" style="3" customWidth="1"/>
    <col min="12696" max="12696" width="6.5703125" style="3" customWidth="1"/>
    <col min="12697" max="12697" width="7.42578125" style="3" customWidth="1"/>
    <col min="12698" max="12698" width="7.85546875" style="3" customWidth="1"/>
    <col min="12699" max="12699" width="8.85546875" style="3" customWidth="1"/>
    <col min="12700" max="12700" width="11.28515625" style="3" customWidth="1"/>
    <col min="12701" max="12701" width="10.28515625" style="3" customWidth="1"/>
    <col min="12702" max="12702" width="10" style="3" customWidth="1"/>
    <col min="12703" max="12703" width="9.140625" style="3"/>
    <col min="12704" max="12704" width="13.28515625" style="3" customWidth="1"/>
    <col min="12705" max="12705" width="13.7109375" style="3" customWidth="1"/>
    <col min="12706" max="12706" width="12.140625" style="3" customWidth="1"/>
    <col min="12707" max="12707" width="10.42578125" style="3" customWidth="1"/>
    <col min="12708" max="12708" width="11" style="3" customWidth="1"/>
    <col min="12709" max="12709" width="11.140625" style="3" customWidth="1"/>
    <col min="12710" max="12710" width="13.85546875" style="3" customWidth="1"/>
    <col min="12711" max="12711" width="12.140625" style="3" customWidth="1"/>
    <col min="12712" max="12712" width="11.5703125" style="3" customWidth="1"/>
    <col min="12713" max="12713" width="10.28515625" style="3" customWidth="1"/>
    <col min="12714" max="12714" width="11.140625" style="3" customWidth="1"/>
    <col min="12715" max="12715" width="11.5703125" style="3" customWidth="1"/>
    <col min="12716" max="12721" width="0" style="3" hidden="1" customWidth="1"/>
    <col min="12722" max="12723" width="11" style="3" customWidth="1"/>
    <col min="12724" max="12724" width="12.42578125" style="3" customWidth="1"/>
    <col min="12725" max="12725" width="11.28515625" style="3" customWidth="1"/>
    <col min="12726" max="12726" width="11.140625" style="3" customWidth="1"/>
    <col min="12727" max="12727" width="10.7109375" style="3" customWidth="1"/>
    <col min="12728" max="12728" width="13.7109375" style="3" customWidth="1"/>
    <col min="12729" max="12729" width="12" style="3" customWidth="1"/>
    <col min="12730" max="12730" width="12.7109375" style="3" customWidth="1"/>
    <col min="12731" max="12731" width="11.85546875" style="3" customWidth="1"/>
    <col min="12732" max="12732" width="10" style="3" customWidth="1"/>
    <col min="12733" max="12733" width="9.42578125" style="3" customWidth="1"/>
    <col min="12734" max="12734" width="8.42578125" style="3" customWidth="1"/>
    <col min="12735" max="12735" width="8" style="3" customWidth="1"/>
    <col min="12736" max="12736" width="7.42578125" style="3" customWidth="1"/>
    <col min="12737" max="12737" width="7" style="3" customWidth="1"/>
    <col min="12738" max="12738" width="6.42578125" style="3" customWidth="1"/>
    <col min="12739" max="12739" width="7.42578125" style="3" customWidth="1"/>
    <col min="12740" max="12740" width="8.5703125" style="3" customWidth="1"/>
    <col min="12741" max="12741" width="7.140625" style="3" customWidth="1"/>
    <col min="12742" max="12742" width="7.85546875" style="3" customWidth="1"/>
    <col min="12743" max="12743" width="5.5703125" style="3" customWidth="1"/>
    <col min="12744" max="12744" width="5.42578125" style="3" customWidth="1"/>
    <col min="12745" max="12745" width="5.28515625" style="3" customWidth="1"/>
    <col min="12746" max="12746" width="9.5703125" style="3" customWidth="1"/>
    <col min="12747" max="12748" width="9.140625" style="3"/>
    <col min="12749" max="12749" width="10" style="3" customWidth="1"/>
    <col min="12750" max="12750" width="7.7109375" style="3" customWidth="1"/>
    <col min="12751" max="12751" width="8.7109375" style="3" customWidth="1"/>
    <col min="12752" max="12752" width="7.28515625" style="3" customWidth="1"/>
    <col min="12753" max="12753" width="7.7109375" style="3" customWidth="1"/>
    <col min="12754" max="12755" width="6.85546875" style="3" customWidth="1"/>
    <col min="12756" max="12756" width="5.5703125" style="3" customWidth="1"/>
    <col min="12757" max="12757" width="7.140625" style="3" customWidth="1"/>
    <col min="12758" max="12758" width="9.5703125" style="3" customWidth="1"/>
    <col min="12759" max="12759" width="8.28515625" style="3" customWidth="1"/>
    <col min="12760" max="12760" width="8.42578125" style="3" customWidth="1"/>
    <col min="12761" max="12761" width="7" style="3" customWidth="1"/>
    <col min="12762" max="12762" width="7.5703125" style="3" customWidth="1"/>
    <col min="12763" max="12763" width="7.28515625" style="3" customWidth="1"/>
    <col min="12764" max="12765" width="7.5703125" style="3" customWidth="1"/>
    <col min="12766" max="12766" width="9.7109375" style="3" customWidth="1"/>
    <col min="12767" max="12767" width="9.5703125" style="3" customWidth="1"/>
    <col min="12768" max="12768" width="7.7109375" style="3" customWidth="1"/>
    <col min="12769" max="12769" width="7.140625" style="3" customWidth="1"/>
    <col min="12770" max="12770" width="7.85546875" style="3" customWidth="1"/>
    <col min="12771" max="12771" width="11.28515625" style="3" customWidth="1"/>
    <col min="12772" max="12772" width="10.140625" style="3" customWidth="1"/>
    <col min="12773" max="12773" width="11.42578125" style="3" customWidth="1"/>
    <col min="12774" max="12774" width="10.140625" style="3" customWidth="1"/>
    <col min="12775" max="12775" width="9.7109375" style="3" customWidth="1"/>
    <col min="12776" max="12777" width="9.5703125" style="3" customWidth="1"/>
    <col min="12778" max="12780" width="9.140625" style="3"/>
    <col min="12781" max="12782" width="10.140625" style="3" customWidth="1"/>
    <col min="12783" max="12784" width="0" style="3" hidden="1" customWidth="1"/>
    <col min="12785" max="12785" width="10.85546875" style="3" customWidth="1"/>
    <col min="12786" max="12823" width="9.140625" style="3"/>
    <col min="12824" max="12824" width="3.5703125" style="3" customWidth="1"/>
    <col min="12825" max="12825" width="21.5703125" style="3" customWidth="1"/>
    <col min="12826" max="12826" width="10.42578125" style="3" customWidth="1"/>
    <col min="12827" max="12827" width="9.28515625" style="3" customWidth="1"/>
    <col min="12828" max="12828" width="10.42578125" style="3" customWidth="1"/>
    <col min="12829" max="12829" width="10.5703125" style="3" customWidth="1"/>
    <col min="12830" max="12830" width="0" style="3" hidden="1" customWidth="1"/>
    <col min="12831" max="12831" width="8.5703125" style="3" customWidth="1"/>
    <col min="12832" max="12832" width="9.5703125" style="3" customWidth="1"/>
    <col min="12833" max="12833" width="6.140625" style="3" customWidth="1"/>
    <col min="12834" max="12836" width="10.5703125" style="3" customWidth="1"/>
    <col min="12837" max="12837" width="10.42578125" style="3" customWidth="1"/>
    <col min="12838" max="12838" width="0" style="3" hidden="1" customWidth="1"/>
    <col min="12839" max="12839" width="6.42578125" style="3" customWidth="1"/>
    <col min="12840" max="12840" width="5.85546875" style="3" customWidth="1"/>
    <col min="12841" max="12841" width="7.5703125" style="3" customWidth="1"/>
    <col min="12842" max="12842" width="7.28515625" style="3" customWidth="1"/>
    <col min="12843" max="12843" width="7.5703125" style="3" customWidth="1"/>
    <col min="12844" max="12844" width="7.28515625" style="3" customWidth="1"/>
    <col min="12845" max="12845" width="4.85546875" style="3" customWidth="1"/>
    <col min="12846" max="12846" width="7.7109375" style="3" customWidth="1"/>
    <col min="12847" max="12847" width="4.7109375" style="3" customWidth="1"/>
    <col min="12848" max="12848" width="5" style="3" customWidth="1"/>
    <col min="12849" max="12849" width="5.42578125" style="3" customWidth="1"/>
    <col min="12850" max="12855" width="0" style="3" hidden="1" customWidth="1"/>
    <col min="12856" max="12856" width="7.85546875" style="3" customWidth="1"/>
    <col min="12857" max="12857" width="8.28515625" style="3" customWidth="1"/>
    <col min="12858" max="12858" width="7.28515625" style="3" customWidth="1"/>
    <col min="12859" max="12859" width="5" style="3" customWidth="1"/>
    <col min="12860" max="12860" width="7.42578125" style="3" customWidth="1"/>
    <col min="12861" max="12861" width="4.5703125" style="3" customWidth="1"/>
    <col min="12862" max="12862" width="4.42578125" style="3" customWidth="1"/>
    <col min="12863" max="12863" width="4.5703125" style="3" customWidth="1"/>
    <col min="12864" max="12864" width="8.42578125" style="3" customWidth="1"/>
    <col min="12865" max="12865" width="8.5703125" style="3" customWidth="1"/>
    <col min="12866" max="12866" width="7.5703125" style="3" customWidth="1"/>
    <col min="12867" max="12867" width="5" style="3" customWidth="1"/>
    <col min="12868" max="12868" width="4.85546875" style="3" customWidth="1"/>
    <col min="12869" max="12869" width="6.140625" style="3" customWidth="1"/>
    <col min="12870" max="12870" width="9.5703125" style="3" customWidth="1"/>
    <col min="12871" max="12871" width="8.5703125" style="3" customWidth="1"/>
    <col min="12872" max="12872" width="8.28515625" style="3" customWidth="1"/>
    <col min="12873" max="12873" width="7" style="3" customWidth="1"/>
    <col min="12874" max="12874" width="6.5703125" style="3" customWidth="1"/>
    <col min="12875" max="12875" width="6" style="3" customWidth="1"/>
    <col min="12876" max="12876" width="9.42578125" style="3" customWidth="1"/>
    <col min="12877" max="12877" width="9.28515625" style="3" customWidth="1"/>
    <col min="12878" max="12878" width="8" style="3" customWidth="1"/>
    <col min="12879" max="12879" width="5.7109375" style="3" customWidth="1"/>
    <col min="12880" max="12880" width="5.42578125" style="3" customWidth="1"/>
    <col min="12881" max="12881" width="7" style="3" customWidth="1"/>
    <col min="12882" max="12887" width="0" style="3" hidden="1" customWidth="1"/>
    <col min="12888" max="12890" width="9.140625" style="3"/>
    <col min="12891" max="12891" width="5.42578125" style="3" customWidth="1"/>
    <col min="12892" max="12892" width="7.7109375" style="3" customWidth="1"/>
    <col min="12893" max="12893" width="6" style="3" customWidth="1"/>
    <col min="12894" max="12899" width="0" style="3" hidden="1" customWidth="1"/>
    <col min="12900" max="12900" width="9.28515625" style="3" customWidth="1"/>
    <col min="12901" max="12901" width="10.28515625" style="3" customWidth="1"/>
    <col min="12902" max="12902" width="8.7109375" style="3" customWidth="1"/>
    <col min="12903" max="12904" width="6.140625" style="3" customWidth="1"/>
    <col min="12905" max="12905" width="6.42578125" style="3" customWidth="1"/>
    <col min="12906" max="12906" width="8.7109375" style="3" customWidth="1"/>
    <col min="12907" max="12907" width="8.140625" style="3" customWidth="1"/>
    <col min="12908" max="12908" width="8" style="3" customWidth="1"/>
    <col min="12909" max="12909" width="6.5703125" style="3" customWidth="1"/>
    <col min="12910" max="12910" width="5.7109375" style="3" customWidth="1"/>
    <col min="12911" max="12911" width="8" style="3" customWidth="1"/>
    <col min="12912" max="12923" width="0" style="3" hidden="1" customWidth="1"/>
    <col min="12924" max="12924" width="10.28515625" style="3" customWidth="1"/>
    <col min="12925" max="12925" width="9.42578125" style="3" customWidth="1"/>
    <col min="12926" max="12926" width="8.7109375" style="3" customWidth="1"/>
    <col min="12927" max="12927" width="6.140625" style="3" customWidth="1"/>
    <col min="12928" max="12929" width="5.85546875" style="3" customWidth="1"/>
    <col min="12930" max="12930" width="8.85546875" style="3" customWidth="1"/>
    <col min="12931" max="12931" width="8.5703125" style="3" customWidth="1"/>
    <col min="12932" max="12932" width="9.5703125" style="3" customWidth="1"/>
    <col min="12933" max="12933" width="6" style="3" customWidth="1"/>
    <col min="12934" max="12934" width="6.28515625" style="3" customWidth="1"/>
    <col min="12935" max="12935" width="6.5703125" style="3" customWidth="1"/>
    <col min="12936" max="12937" width="7.85546875" style="3" customWidth="1"/>
    <col min="12938" max="12938" width="7" style="3" customWidth="1"/>
    <col min="12939" max="12939" width="5.5703125" style="3" customWidth="1"/>
    <col min="12940" max="12940" width="5.85546875" style="3" customWidth="1"/>
    <col min="12941" max="12941" width="6.85546875" style="3" customWidth="1"/>
    <col min="12942" max="12942" width="9.7109375" style="3" customWidth="1"/>
    <col min="12943" max="12944" width="10.140625" style="3" customWidth="1"/>
    <col min="12945" max="12945" width="7.28515625" style="3" customWidth="1"/>
    <col min="12946" max="12946" width="6.42578125" style="3" customWidth="1"/>
    <col min="12947" max="12947" width="6.7109375" style="3" customWidth="1"/>
    <col min="12948" max="12948" width="9.5703125" style="3" customWidth="1"/>
    <col min="12949" max="12949" width="9.28515625" style="3" customWidth="1"/>
    <col min="12950" max="12950" width="8.7109375" style="3" customWidth="1"/>
    <col min="12951" max="12951" width="6.28515625" style="3" customWidth="1"/>
    <col min="12952" max="12952" width="6.5703125" style="3" customWidth="1"/>
    <col min="12953" max="12953" width="7.42578125" style="3" customWidth="1"/>
    <col min="12954" max="12954" width="7.85546875" style="3" customWidth="1"/>
    <col min="12955" max="12955" width="8.85546875" style="3" customWidth="1"/>
    <col min="12956" max="12956" width="11.28515625" style="3" customWidth="1"/>
    <col min="12957" max="12957" width="10.28515625" style="3" customWidth="1"/>
    <col min="12958" max="12958" width="10" style="3" customWidth="1"/>
    <col min="12959" max="12959" width="9.140625" style="3"/>
    <col min="12960" max="12960" width="13.28515625" style="3" customWidth="1"/>
    <col min="12961" max="12961" width="13.7109375" style="3" customWidth="1"/>
    <col min="12962" max="12962" width="12.140625" style="3" customWidth="1"/>
    <col min="12963" max="12963" width="10.42578125" style="3" customWidth="1"/>
    <col min="12964" max="12964" width="11" style="3" customWidth="1"/>
    <col min="12965" max="12965" width="11.140625" style="3" customWidth="1"/>
    <col min="12966" max="12966" width="13.85546875" style="3" customWidth="1"/>
    <col min="12967" max="12967" width="12.140625" style="3" customWidth="1"/>
    <col min="12968" max="12968" width="11.5703125" style="3" customWidth="1"/>
    <col min="12969" max="12969" width="10.28515625" style="3" customWidth="1"/>
    <col min="12970" max="12970" width="11.140625" style="3" customWidth="1"/>
    <col min="12971" max="12971" width="11.5703125" style="3" customWidth="1"/>
    <col min="12972" max="12977" width="0" style="3" hidden="1" customWidth="1"/>
    <col min="12978" max="12979" width="11" style="3" customWidth="1"/>
    <col min="12980" max="12980" width="12.42578125" style="3" customWidth="1"/>
    <col min="12981" max="12981" width="11.28515625" style="3" customWidth="1"/>
    <col min="12982" max="12982" width="11.140625" style="3" customWidth="1"/>
    <col min="12983" max="12983" width="10.7109375" style="3" customWidth="1"/>
    <col min="12984" max="12984" width="13.7109375" style="3" customWidth="1"/>
    <col min="12985" max="12985" width="12" style="3" customWidth="1"/>
    <col min="12986" max="12986" width="12.7109375" style="3" customWidth="1"/>
    <col min="12987" max="12987" width="11.85546875" style="3" customWidth="1"/>
    <col min="12988" max="12988" width="10" style="3" customWidth="1"/>
    <col min="12989" max="12989" width="9.42578125" style="3" customWidth="1"/>
    <col min="12990" max="12990" width="8.42578125" style="3" customWidth="1"/>
    <col min="12991" max="12991" width="8" style="3" customWidth="1"/>
    <col min="12992" max="12992" width="7.42578125" style="3" customWidth="1"/>
    <col min="12993" max="12993" width="7" style="3" customWidth="1"/>
    <col min="12994" max="12994" width="6.42578125" style="3" customWidth="1"/>
    <col min="12995" max="12995" width="7.42578125" style="3" customWidth="1"/>
    <col min="12996" max="12996" width="8.5703125" style="3" customWidth="1"/>
    <col min="12997" max="12997" width="7.140625" style="3" customWidth="1"/>
    <col min="12998" max="12998" width="7.85546875" style="3" customWidth="1"/>
    <col min="12999" max="12999" width="5.5703125" style="3" customWidth="1"/>
    <col min="13000" max="13000" width="5.42578125" style="3" customWidth="1"/>
    <col min="13001" max="13001" width="5.28515625" style="3" customWidth="1"/>
    <col min="13002" max="13002" width="9.5703125" style="3" customWidth="1"/>
    <col min="13003" max="13004" width="9.140625" style="3"/>
    <col min="13005" max="13005" width="10" style="3" customWidth="1"/>
    <col min="13006" max="13006" width="7.7109375" style="3" customWidth="1"/>
    <col min="13007" max="13007" width="8.7109375" style="3" customWidth="1"/>
    <col min="13008" max="13008" width="7.28515625" style="3" customWidth="1"/>
    <col min="13009" max="13009" width="7.7109375" style="3" customWidth="1"/>
    <col min="13010" max="13011" width="6.85546875" style="3" customWidth="1"/>
    <col min="13012" max="13012" width="5.5703125" style="3" customWidth="1"/>
    <col min="13013" max="13013" width="7.140625" style="3" customWidth="1"/>
    <col min="13014" max="13014" width="9.5703125" style="3" customWidth="1"/>
    <col min="13015" max="13015" width="8.28515625" style="3" customWidth="1"/>
    <col min="13016" max="13016" width="8.42578125" style="3" customWidth="1"/>
    <col min="13017" max="13017" width="7" style="3" customWidth="1"/>
    <col min="13018" max="13018" width="7.5703125" style="3" customWidth="1"/>
    <col min="13019" max="13019" width="7.28515625" style="3" customWidth="1"/>
    <col min="13020" max="13021" width="7.5703125" style="3" customWidth="1"/>
    <col min="13022" max="13022" width="9.7109375" style="3" customWidth="1"/>
    <col min="13023" max="13023" width="9.5703125" style="3" customWidth="1"/>
    <col min="13024" max="13024" width="7.7109375" style="3" customWidth="1"/>
    <col min="13025" max="13025" width="7.140625" style="3" customWidth="1"/>
    <col min="13026" max="13026" width="7.85546875" style="3" customWidth="1"/>
    <col min="13027" max="13027" width="11.28515625" style="3" customWidth="1"/>
    <col min="13028" max="13028" width="10.140625" style="3" customWidth="1"/>
    <col min="13029" max="13029" width="11.42578125" style="3" customWidth="1"/>
    <col min="13030" max="13030" width="10.140625" style="3" customWidth="1"/>
    <col min="13031" max="13031" width="9.7109375" style="3" customWidth="1"/>
    <col min="13032" max="13033" width="9.5703125" style="3" customWidth="1"/>
    <col min="13034" max="13036" width="9.140625" style="3"/>
    <col min="13037" max="13038" width="10.140625" style="3" customWidth="1"/>
    <col min="13039" max="13040" width="0" style="3" hidden="1" customWidth="1"/>
    <col min="13041" max="13041" width="10.85546875" style="3" customWidth="1"/>
    <col min="13042" max="13079" width="9.140625" style="3"/>
    <col min="13080" max="13080" width="3.5703125" style="3" customWidth="1"/>
    <col min="13081" max="13081" width="21.5703125" style="3" customWidth="1"/>
    <col min="13082" max="13082" width="10.42578125" style="3" customWidth="1"/>
    <col min="13083" max="13083" width="9.28515625" style="3" customWidth="1"/>
    <col min="13084" max="13084" width="10.42578125" style="3" customWidth="1"/>
    <col min="13085" max="13085" width="10.5703125" style="3" customWidth="1"/>
    <col min="13086" max="13086" width="0" style="3" hidden="1" customWidth="1"/>
    <col min="13087" max="13087" width="8.5703125" style="3" customWidth="1"/>
    <col min="13088" max="13088" width="9.5703125" style="3" customWidth="1"/>
    <col min="13089" max="13089" width="6.140625" style="3" customWidth="1"/>
    <col min="13090" max="13092" width="10.5703125" style="3" customWidth="1"/>
    <col min="13093" max="13093" width="10.42578125" style="3" customWidth="1"/>
    <col min="13094" max="13094" width="0" style="3" hidden="1" customWidth="1"/>
    <col min="13095" max="13095" width="6.42578125" style="3" customWidth="1"/>
    <col min="13096" max="13096" width="5.85546875" style="3" customWidth="1"/>
    <col min="13097" max="13097" width="7.5703125" style="3" customWidth="1"/>
    <col min="13098" max="13098" width="7.28515625" style="3" customWidth="1"/>
    <col min="13099" max="13099" width="7.5703125" style="3" customWidth="1"/>
    <col min="13100" max="13100" width="7.28515625" style="3" customWidth="1"/>
    <col min="13101" max="13101" width="4.85546875" style="3" customWidth="1"/>
    <col min="13102" max="13102" width="7.7109375" style="3" customWidth="1"/>
    <col min="13103" max="13103" width="4.7109375" style="3" customWidth="1"/>
    <col min="13104" max="13104" width="5" style="3" customWidth="1"/>
    <col min="13105" max="13105" width="5.42578125" style="3" customWidth="1"/>
    <col min="13106" max="13111" width="0" style="3" hidden="1" customWidth="1"/>
    <col min="13112" max="13112" width="7.85546875" style="3" customWidth="1"/>
    <col min="13113" max="13113" width="8.28515625" style="3" customWidth="1"/>
    <col min="13114" max="13114" width="7.28515625" style="3" customWidth="1"/>
    <col min="13115" max="13115" width="5" style="3" customWidth="1"/>
    <col min="13116" max="13116" width="7.42578125" style="3" customWidth="1"/>
    <col min="13117" max="13117" width="4.5703125" style="3" customWidth="1"/>
    <col min="13118" max="13118" width="4.42578125" style="3" customWidth="1"/>
    <col min="13119" max="13119" width="4.5703125" style="3" customWidth="1"/>
    <col min="13120" max="13120" width="8.42578125" style="3" customWidth="1"/>
    <col min="13121" max="13121" width="8.5703125" style="3" customWidth="1"/>
    <col min="13122" max="13122" width="7.5703125" style="3" customWidth="1"/>
    <col min="13123" max="13123" width="5" style="3" customWidth="1"/>
    <col min="13124" max="13124" width="4.85546875" style="3" customWidth="1"/>
    <col min="13125" max="13125" width="6.140625" style="3" customWidth="1"/>
    <col min="13126" max="13126" width="9.5703125" style="3" customWidth="1"/>
    <col min="13127" max="13127" width="8.5703125" style="3" customWidth="1"/>
    <col min="13128" max="13128" width="8.28515625" style="3" customWidth="1"/>
    <col min="13129" max="13129" width="7" style="3" customWidth="1"/>
    <col min="13130" max="13130" width="6.5703125" style="3" customWidth="1"/>
    <col min="13131" max="13131" width="6" style="3" customWidth="1"/>
    <col min="13132" max="13132" width="9.42578125" style="3" customWidth="1"/>
    <col min="13133" max="13133" width="9.28515625" style="3" customWidth="1"/>
    <col min="13134" max="13134" width="8" style="3" customWidth="1"/>
    <col min="13135" max="13135" width="5.7109375" style="3" customWidth="1"/>
    <col min="13136" max="13136" width="5.42578125" style="3" customWidth="1"/>
    <col min="13137" max="13137" width="7" style="3" customWidth="1"/>
    <col min="13138" max="13143" width="0" style="3" hidden="1" customWidth="1"/>
    <col min="13144" max="13146" width="9.140625" style="3"/>
    <col min="13147" max="13147" width="5.42578125" style="3" customWidth="1"/>
    <col min="13148" max="13148" width="7.7109375" style="3" customWidth="1"/>
    <col min="13149" max="13149" width="6" style="3" customWidth="1"/>
    <col min="13150" max="13155" width="0" style="3" hidden="1" customWidth="1"/>
    <col min="13156" max="13156" width="9.28515625" style="3" customWidth="1"/>
    <col min="13157" max="13157" width="10.28515625" style="3" customWidth="1"/>
    <col min="13158" max="13158" width="8.7109375" style="3" customWidth="1"/>
    <col min="13159" max="13160" width="6.140625" style="3" customWidth="1"/>
    <col min="13161" max="13161" width="6.42578125" style="3" customWidth="1"/>
    <col min="13162" max="13162" width="8.7109375" style="3" customWidth="1"/>
    <col min="13163" max="13163" width="8.140625" style="3" customWidth="1"/>
    <col min="13164" max="13164" width="8" style="3" customWidth="1"/>
    <col min="13165" max="13165" width="6.5703125" style="3" customWidth="1"/>
    <col min="13166" max="13166" width="5.7109375" style="3" customWidth="1"/>
    <col min="13167" max="13167" width="8" style="3" customWidth="1"/>
    <col min="13168" max="13179" width="0" style="3" hidden="1" customWidth="1"/>
    <col min="13180" max="13180" width="10.28515625" style="3" customWidth="1"/>
    <col min="13181" max="13181" width="9.42578125" style="3" customWidth="1"/>
    <col min="13182" max="13182" width="8.7109375" style="3" customWidth="1"/>
    <col min="13183" max="13183" width="6.140625" style="3" customWidth="1"/>
    <col min="13184" max="13185" width="5.85546875" style="3" customWidth="1"/>
    <col min="13186" max="13186" width="8.85546875" style="3" customWidth="1"/>
    <col min="13187" max="13187" width="8.5703125" style="3" customWidth="1"/>
    <col min="13188" max="13188" width="9.5703125" style="3" customWidth="1"/>
    <col min="13189" max="13189" width="6" style="3" customWidth="1"/>
    <col min="13190" max="13190" width="6.28515625" style="3" customWidth="1"/>
    <col min="13191" max="13191" width="6.5703125" style="3" customWidth="1"/>
    <col min="13192" max="13193" width="7.85546875" style="3" customWidth="1"/>
    <col min="13194" max="13194" width="7" style="3" customWidth="1"/>
    <col min="13195" max="13195" width="5.5703125" style="3" customWidth="1"/>
    <col min="13196" max="13196" width="5.85546875" style="3" customWidth="1"/>
    <col min="13197" max="13197" width="6.85546875" style="3" customWidth="1"/>
    <col min="13198" max="13198" width="9.7109375" style="3" customWidth="1"/>
    <col min="13199" max="13200" width="10.140625" style="3" customWidth="1"/>
    <col min="13201" max="13201" width="7.28515625" style="3" customWidth="1"/>
    <col min="13202" max="13202" width="6.42578125" style="3" customWidth="1"/>
    <col min="13203" max="13203" width="6.7109375" style="3" customWidth="1"/>
    <col min="13204" max="13204" width="9.5703125" style="3" customWidth="1"/>
    <col min="13205" max="13205" width="9.28515625" style="3" customWidth="1"/>
    <col min="13206" max="13206" width="8.7109375" style="3" customWidth="1"/>
    <col min="13207" max="13207" width="6.28515625" style="3" customWidth="1"/>
    <col min="13208" max="13208" width="6.5703125" style="3" customWidth="1"/>
    <col min="13209" max="13209" width="7.42578125" style="3" customWidth="1"/>
    <col min="13210" max="13210" width="7.85546875" style="3" customWidth="1"/>
    <col min="13211" max="13211" width="8.85546875" style="3" customWidth="1"/>
    <col min="13212" max="13212" width="11.28515625" style="3" customWidth="1"/>
    <col min="13213" max="13213" width="10.28515625" style="3" customWidth="1"/>
    <col min="13214" max="13214" width="10" style="3" customWidth="1"/>
    <col min="13215" max="13215" width="9.140625" style="3"/>
    <col min="13216" max="13216" width="13.28515625" style="3" customWidth="1"/>
    <col min="13217" max="13217" width="13.7109375" style="3" customWidth="1"/>
    <col min="13218" max="13218" width="12.140625" style="3" customWidth="1"/>
    <col min="13219" max="13219" width="10.42578125" style="3" customWidth="1"/>
    <col min="13220" max="13220" width="11" style="3" customWidth="1"/>
    <col min="13221" max="13221" width="11.140625" style="3" customWidth="1"/>
    <col min="13222" max="13222" width="13.85546875" style="3" customWidth="1"/>
    <col min="13223" max="13223" width="12.140625" style="3" customWidth="1"/>
    <col min="13224" max="13224" width="11.5703125" style="3" customWidth="1"/>
    <col min="13225" max="13225" width="10.28515625" style="3" customWidth="1"/>
    <col min="13226" max="13226" width="11.140625" style="3" customWidth="1"/>
    <col min="13227" max="13227" width="11.5703125" style="3" customWidth="1"/>
    <col min="13228" max="13233" width="0" style="3" hidden="1" customWidth="1"/>
    <col min="13234" max="13235" width="11" style="3" customWidth="1"/>
    <col min="13236" max="13236" width="12.42578125" style="3" customWidth="1"/>
    <col min="13237" max="13237" width="11.28515625" style="3" customWidth="1"/>
    <col min="13238" max="13238" width="11.140625" style="3" customWidth="1"/>
    <col min="13239" max="13239" width="10.7109375" style="3" customWidth="1"/>
    <col min="13240" max="13240" width="13.7109375" style="3" customWidth="1"/>
    <col min="13241" max="13241" width="12" style="3" customWidth="1"/>
    <col min="13242" max="13242" width="12.7109375" style="3" customWidth="1"/>
    <col min="13243" max="13243" width="11.85546875" style="3" customWidth="1"/>
    <col min="13244" max="13244" width="10" style="3" customWidth="1"/>
    <col min="13245" max="13245" width="9.42578125" style="3" customWidth="1"/>
    <col min="13246" max="13246" width="8.42578125" style="3" customWidth="1"/>
    <col min="13247" max="13247" width="8" style="3" customWidth="1"/>
    <col min="13248" max="13248" width="7.42578125" style="3" customWidth="1"/>
    <col min="13249" max="13249" width="7" style="3" customWidth="1"/>
    <col min="13250" max="13250" width="6.42578125" style="3" customWidth="1"/>
    <col min="13251" max="13251" width="7.42578125" style="3" customWidth="1"/>
    <col min="13252" max="13252" width="8.5703125" style="3" customWidth="1"/>
    <col min="13253" max="13253" width="7.140625" style="3" customWidth="1"/>
    <col min="13254" max="13254" width="7.85546875" style="3" customWidth="1"/>
    <col min="13255" max="13255" width="5.5703125" style="3" customWidth="1"/>
    <col min="13256" max="13256" width="5.42578125" style="3" customWidth="1"/>
    <col min="13257" max="13257" width="5.28515625" style="3" customWidth="1"/>
    <col min="13258" max="13258" width="9.5703125" style="3" customWidth="1"/>
    <col min="13259" max="13260" width="9.140625" style="3"/>
    <col min="13261" max="13261" width="10" style="3" customWidth="1"/>
    <col min="13262" max="13262" width="7.7109375" style="3" customWidth="1"/>
    <col min="13263" max="13263" width="8.7109375" style="3" customWidth="1"/>
    <col min="13264" max="13264" width="7.28515625" style="3" customWidth="1"/>
    <col min="13265" max="13265" width="7.7109375" style="3" customWidth="1"/>
    <col min="13266" max="13267" width="6.85546875" style="3" customWidth="1"/>
    <col min="13268" max="13268" width="5.5703125" style="3" customWidth="1"/>
    <col min="13269" max="13269" width="7.140625" style="3" customWidth="1"/>
    <col min="13270" max="13270" width="9.5703125" style="3" customWidth="1"/>
    <col min="13271" max="13271" width="8.28515625" style="3" customWidth="1"/>
    <col min="13272" max="13272" width="8.42578125" style="3" customWidth="1"/>
    <col min="13273" max="13273" width="7" style="3" customWidth="1"/>
    <col min="13274" max="13274" width="7.5703125" style="3" customWidth="1"/>
    <col min="13275" max="13275" width="7.28515625" style="3" customWidth="1"/>
    <col min="13276" max="13277" width="7.5703125" style="3" customWidth="1"/>
    <col min="13278" max="13278" width="9.7109375" style="3" customWidth="1"/>
    <col min="13279" max="13279" width="9.5703125" style="3" customWidth="1"/>
    <col min="13280" max="13280" width="7.7109375" style="3" customWidth="1"/>
    <col min="13281" max="13281" width="7.140625" style="3" customWidth="1"/>
    <col min="13282" max="13282" width="7.85546875" style="3" customWidth="1"/>
    <col min="13283" max="13283" width="11.28515625" style="3" customWidth="1"/>
    <col min="13284" max="13284" width="10.140625" style="3" customWidth="1"/>
    <col min="13285" max="13285" width="11.42578125" style="3" customWidth="1"/>
    <col min="13286" max="13286" width="10.140625" style="3" customWidth="1"/>
    <col min="13287" max="13287" width="9.7109375" style="3" customWidth="1"/>
    <col min="13288" max="13289" width="9.5703125" style="3" customWidth="1"/>
    <col min="13290" max="13292" width="9.140625" style="3"/>
    <col min="13293" max="13294" width="10.140625" style="3" customWidth="1"/>
    <col min="13295" max="13296" width="0" style="3" hidden="1" customWidth="1"/>
    <col min="13297" max="13297" width="10.85546875" style="3" customWidth="1"/>
    <col min="13298" max="13335" width="9.140625" style="3"/>
    <col min="13336" max="13336" width="3.5703125" style="3" customWidth="1"/>
    <col min="13337" max="13337" width="21.5703125" style="3" customWidth="1"/>
    <col min="13338" max="13338" width="10.42578125" style="3" customWidth="1"/>
    <col min="13339" max="13339" width="9.28515625" style="3" customWidth="1"/>
    <col min="13340" max="13340" width="10.42578125" style="3" customWidth="1"/>
    <col min="13341" max="13341" width="10.5703125" style="3" customWidth="1"/>
    <col min="13342" max="13342" width="0" style="3" hidden="1" customWidth="1"/>
    <col min="13343" max="13343" width="8.5703125" style="3" customWidth="1"/>
    <col min="13344" max="13344" width="9.5703125" style="3" customWidth="1"/>
    <col min="13345" max="13345" width="6.140625" style="3" customWidth="1"/>
    <col min="13346" max="13348" width="10.5703125" style="3" customWidth="1"/>
    <col min="13349" max="13349" width="10.42578125" style="3" customWidth="1"/>
    <col min="13350" max="13350" width="0" style="3" hidden="1" customWidth="1"/>
    <col min="13351" max="13351" width="6.42578125" style="3" customWidth="1"/>
    <col min="13352" max="13352" width="5.85546875" style="3" customWidth="1"/>
    <col min="13353" max="13353" width="7.5703125" style="3" customWidth="1"/>
    <col min="13354" max="13354" width="7.28515625" style="3" customWidth="1"/>
    <col min="13355" max="13355" width="7.5703125" style="3" customWidth="1"/>
    <col min="13356" max="13356" width="7.28515625" style="3" customWidth="1"/>
    <col min="13357" max="13357" width="4.85546875" style="3" customWidth="1"/>
    <col min="13358" max="13358" width="7.7109375" style="3" customWidth="1"/>
    <col min="13359" max="13359" width="4.7109375" style="3" customWidth="1"/>
    <col min="13360" max="13360" width="5" style="3" customWidth="1"/>
    <col min="13361" max="13361" width="5.42578125" style="3" customWidth="1"/>
    <col min="13362" max="13367" width="0" style="3" hidden="1" customWidth="1"/>
    <col min="13368" max="13368" width="7.85546875" style="3" customWidth="1"/>
    <col min="13369" max="13369" width="8.28515625" style="3" customWidth="1"/>
    <col min="13370" max="13370" width="7.28515625" style="3" customWidth="1"/>
    <col min="13371" max="13371" width="5" style="3" customWidth="1"/>
    <col min="13372" max="13372" width="7.42578125" style="3" customWidth="1"/>
    <col min="13373" max="13373" width="4.5703125" style="3" customWidth="1"/>
    <col min="13374" max="13374" width="4.42578125" style="3" customWidth="1"/>
    <col min="13375" max="13375" width="4.5703125" style="3" customWidth="1"/>
    <col min="13376" max="13376" width="8.42578125" style="3" customWidth="1"/>
    <col min="13377" max="13377" width="8.5703125" style="3" customWidth="1"/>
    <col min="13378" max="13378" width="7.5703125" style="3" customWidth="1"/>
    <col min="13379" max="13379" width="5" style="3" customWidth="1"/>
    <col min="13380" max="13380" width="4.85546875" style="3" customWidth="1"/>
    <col min="13381" max="13381" width="6.140625" style="3" customWidth="1"/>
    <col min="13382" max="13382" width="9.5703125" style="3" customWidth="1"/>
    <col min="13383" max="13383" width="8.5703125" style="3" customWidth="1"/>
    <col min="13384" max="13384" width="8.28515625" style="3" customWidth="1"/>
    <col min="13385" max="13385" width="7" style="3" customWidth="1"/>
    <col min="13386" max="13386" width="6.5703125" style="3" customWidth="1"/>
    <col min="13387" max="13387" width="6" style="3" customWidth="1"/>
    <col min="13388" max="13388" width="9.42578125" style="3" customWidth="1"/>
    <col min="13389" max="13389" width="9.28515625" style="3" customWidth="1"/>
    <col min="13390" max="13390" width="8" style="3" customWidth="1"/>
    <col min="13391" max="13391" width="5.7109375" style="3" customWidth="1"/>
    <col min="13392" max="13392" width="5.42578125" style="3" customWidth="1"/>
    <col min="13393" max="13393" width="7" style="3" customWidth="1"/>
    <col min="13394" max="13399" width="0" style="3" hidden="1" customWidth="1"/>
    <col min="13400" max="13402" width="9.140625" style="3"/>
    <col min="13403" max="13403" width="5.42578125" style="3" customWidth="1"/>
    <col min="13404" max="13404" width="7.7109375" style="3" customWidth="1"/>
    <col min="13405" max="13405" width="6" style="3" customWidth="1"/>
    <col min="13406" max="13411" width="0" style="3" hidden="1" customWidth="1"/>
    <col min="13412" max="13412" width="9.28515625" style="3" customWidth="1"/>
    <col min="13413" max="13413" width="10.28515625" style="3" customWidth="1"/>
    <col min="13414" max="13414" width="8.7109375" style="3" customWidth="1"/>
    <col min="13415" max="13416" width="6.140625" style="3" customWidth="1"/>
    <col min="13417" max="13417" width="6.42578125" style="3" customWidth="1"/>
    <col min="13418" max="13418" width="8.7109375" style="3" customWidth="1"/>
    <col min="13419" max="13419" width="8.140625" style="3" customWidth="1"/>
    <col min="13420" max="13420" width="8" style="3" customWidth="1"/>
    <col min="13421" max="13421" width="6.5703125" style="3" customWidth="1"/>
    <col min="13422" max="13422" width="5.7109375" style="3" customWidth="1"/>
    <col min="13423" max="13423" width="8" style="3" customWidth="1"/>
    <col min="13424" max="13435" width="0" style="3" hidden="1" customWidth="1"/>
    <col min="13436" max="13436" width="10.28515625" style="3" customWidth="1"/>
    <col min="13437" max="13437" width="9.42578125" style="3" customWidth="1"/>
    <col min="13438" max="13438" width="8.7109375" style="3" customWidth="1"/>
    <col min="13439" max="13439" width="6.140625" style="3" customWidth="1"/>
    <col min="13440" max="13441" width="5.85546875" style="3" customWidth="1"/>
    <col min="13442" max="13442" width="8.85546875" style="3" customWidth="1"/>
    <col min="13443" max="13443" width="8.5703125" style="3" customWidth="1"/>
    <col min="13444" max="13444" width="9.5703125" style="3" customWidth="1"/>
    <col min="13445" max="13445" width="6" style="3" customWidth="1"/>
    <col min="13446" max="13446" width="6.28515625" style="3" customWidth="1"/>
    <col min="13447" max="13447" width="6.5703125" style="3" customWidth="1"/>
    <col min="13448" max="13449" width="7.85546875" style="3" customWidth="1"/>
    <col min="13450" max="13450" width="7" style="3" customWidth="1"/>
    <col min="13451" max="13451" width="5.5703125" style="3" customWidth="1"/>
    <col min="13452" max="13452" width="5.85546875" style="3" customWidth="1"/>
    <col min="13453" max="13453" width="6.85546875" style="3" customWidth="1"/>
    <col min="13454" max="13454" width="9.7109375" style="3" customWidth="1"/>
    <col min="13455" max="13456" width="10.140625" style="3" customWidth="1"/>
    <col min="13457" max="13457" width="7.28515625" style="3" customWidth="1"/>
    <col min="13458" max="13458" width="6.42578125" style="3" customWidth="1"/>
    <col min="13459" max="13459" width="6.7109375" style="3" customWidth="1"/>
    <col min="13460" max="13460" width="9.5703125" style="3" customWidth="1"/>
    <col min="13461" max="13461" width="9.28515625" style="3" customWidth="1"/>
    <col min="13462" max="13462" width="8.7109375" style="3" customWidth="1"/>
    <col min="13463" max="13463" width="6.28515625" style="3" customWidth="1"/>
    <col min="13464" max="13464" width="6.5703125" style="3" customWidth="1"/>
    <col min="13465" max="13465" width="7.42578125" style="3" customWidth="1"/>
    <col min="13466" max="13466" width="7.85546875" style="3" customWidth="1"/>
    <col min="13467" max="13467" width="8.85546875" style="3" customWidth="1"/>
    <col min="13468" max="13468" width="11.28515625" style="3" customWidth="1"/>
    <col min="13469" max="13469" width="10.28515625" style="3" customWidth="1"/>
    <col min="13470" max="13470" width="10" style="3" customWidth="1"/>
    <col min="13471" max="13471" width="9.140625" style="3"/>
    <col min="13472" max="13472" width="13.28515625" style="3" customWidth="1"/>
    <col min="13473" max="13473" width="13.7109375" style="3" customWidth="1"/>
    <col min="13474" max="13474" width="12.140625" style="3" customWidth="1"/>
    <col min="13475" max="13475" width="10.42578125" style="3" customWidth="1"/>
    <col min="13476" max="13476" width="11" style="3" customWidth="1"/>
    <col min="13477" max="13477" width="11.140625" style="3" customWidth="1"/>
    <col min="13478" max="13478" width="13.85546875" style="3" customWidth="1"/>
    <col min="13479" max="13479" width="12.140625" style="3" customWidth="1"/>
    <col min="13480" max="13480" width="11.5703125" style="3" customWidth="1"/>
    <col min="13481" max="13481" width="10.28515625" style="3" customWidth="1"/>
    <col min="13482" max="13482" width="11.140625" style="3" customWidth="1"/>
    <col min="13483" max="13483" width="11.5703125" style="3" customWidth="1"/>
    <col min="13484" max="13489" width="0" style="3" hidden="1" customWidth="1"/>
    <col min="13490" max="13491" width="11" style="3" customWidth="1"/>
    <col min="13492" max="13492" width="12.42578125" style="3" customWidth="1"/>
    <col min="13493" max="13493" width="11.28515625" style="3" customWidth="1"/>
    <col min="13494" max="13494" width="11.140625" style="3" customWidth="1"/>
    <col min="13495" max="13495" width="10.7109375" style="3" customWidth="1"/>
    <col min="13496" max="13496" width="13.7109375" style="3" customWidth="1"/>
    <col min="13497" max="13497" width="12" style="3" customWidth="1"/>
    <col min="13498" max="13498" width="12.7109375" style="3" customWidth="1"/>
    <col min="13499" max="13499" width="11.85546875" style="3" customWidth="1"/>
    <col min="13500" max="13500" width="10" style="3" customWidth="1"/>
    <col min="13501" max="13501" width="9.42578125" style="3" customWidth="1"/>
    <col min="13502" max="13502" width="8.42578125" style="3" customWidth="1"/>
    <col min="13503" max="13503" width="8" style="3" customWidth="1"/>
    <col min="13504" max="13504" width="7.42578125" style="3" customWidth="1"/>
    <col min="13505" max="13505" width="7" style="3" customWidth="1"/>
    <col min="13506" max="13506" width="6.42578125" style="3" customWidth="1"/>
    <col min="13507" max="13507" width="7.42578125" style="3" customWidth="1"/>
    <col min="13508" max="13508" width="8.5703125" style="3" customWidth="1"/>
    <col min="13509" max="13509" width="7.140625" style="3" customWidth="1"/>
    <col min="13510" max="13510" width="7.85546875" style="3" customWidth="1"/>
    <col min="13511" max="13511" width="5.5703125" style="3" customWidth="1"/>
    <col min="13512" max="13512" width="5.42578125" style="3" customWidth="1"/>
    <col min="13513" max="13513" width="5.28515625" style="3" customWidth="1"/>
    <col min="13514" max="13514" width="9.5703125" style="3" customWidth="1"/>
    <col min="13515" max="13516" width="9.140625" style="3"/>
    <col min="13517" max="13517" width="10" style="3" customWidth="1"/>
    <col min="13518" max="13518" width="7.7109375" style="3" customWidth="1"/>
    <col min="13519" max="13519" width="8.7109375" style="3" customWidth="1"/>
    <col min="13520" max="13520" width="7.28515625" style="3" customWidth="1"/>
    <col min="13521" max="13521" width="7.7109375" style="3" customWidth="1"/>
    <col min="13522" max="13523" width="6.85546875" style="3" customWidth="1"/>
    <col min="13524" max="13524" width="5.5703125" style="3" customWidth="1"/>
    <col min="13525" max="13525" width="7.140625" style="3" customWidth="1"/>
    <col min="13526" max="13526" width="9.5703125" style="3" customWidth="1"/>
    <col min="13527" max="13527" width="8.28515625" style="3" customWidth="1"/>
    <col min="13528" max="13528" width="8.42578125" style="3" customWidth="1"/>
    <col min="13529" max="13529" width="7" style="3" customWidth="1"/>
    <col min="13530" max="13530" width="7.5703125" style="3" customWidth="1"/>
    <col min="13531" max="13531" width="7.28515625" style="3" customWidth="1"/>
    <col min="13532" max="13533" width="7.5703125" style="3" customWidth="1"/>
    <col min="13534" max="13534" width="9.7109375" style="3" customWidth="1"/>
    <col min="13535" max="13535" width="9.5703125" style="3" customWidth="1"/>
    <col min="13536" max="13536" width="7.7109375" style="3" customWidth="1"/>
    <col min="13537" max="13537" width="7.140625" style="3" customWidth="1"/>
    <col min="13538" max="13538" width="7.85546875" style="3" customWidth="1"/>
    <col min="13539" max="13539" width="11.28515625" style="3" customWidth="1"/>
    <col min="13540" max="13540" width="10.140625" style="3" customWidth="1"/>
    <col min="13541" max="13541" width="11.42578125" style="3" customWidth="1"/>
    <col min="13542" max="13542" width="10.140625" style="3" customWidth="1"/>
    <col min="13543" max="13543" width="9.7109375" style="3" customWidth="1"/>
    <col min="13544" max="13545" width="9.5703125" style="3" customWidth="1"/>
    <col min="13546" max="13548" width="9.140625" style="3"/>
    <col min="13549" max="13550" width="10.140625" style="3" customWidth="1"/>
    <col min="13551" max="13552" width="0" style="3" hidden="1" customWidth="1"/>
    <col min="13553" max="13553" width="10.85546875" style="3" customWidth="1"/>
    <col min="13554" max="13591" width="9.140625" style="3"/>
    <col min="13592" max="13592" width="3.5703125" style="3" customWidth="1"/>
    <col min="13593" max="13593" width="21.5703125" style="3" customWidth="1"/>
    <col min="13594" max="13594" width="10.42578125" style="3" customWidth="1"/>
    <col min="13595" max="13595" width="9.28515625" style="3" customWidth="1"/>
    <col min="13596" max="13596" width="10.42578125" style="3" customWidth="1"/>
    <col min="13597" max="13597" width="10.5703125" style="3" customWidth="1"/>
    <col min="13598" max="13598" width="0" style="3" hidden="1" customWidth="1"/>
    <col min="13599" max="13599" width="8.5703125" style="3" customWidth="1"/>
    <col min="13600" max="13600" width="9.5703125" style="3" customWidth="1"/>
    <col min="13601" max="13601" width="6.140625" style="3" customWidth="1"/>
    <col min="13602" max="13604" width="10.5703125" style="3" customWidth="1"/>
    <col min="13605" max="13605" width="10.42578125" style="3" customWidth="1"/>
    <col min="13606" max="13606" width="0" style="3" hidden="1" customWidth="1"/>
    <col min="13607" max="13607" width="6.42578125" style="3" customWidth="1"/>
    <col min="13608" max="13608" width="5.85546875" style="3" customWidth="1"/>
    <col min="13609" max="13609" width="7.5703125" style="3" customWidth="1"/>
    <col min="13610" max="13610" width="7.28515625" style="3" customWidth="1"/>
    <col min="13611" max="13611" width="7.5703125" style="3" customWidth="1"/>
    <col min="13612" max="13612" width="7.28515625" style="3" customWidth="1"/>
    <col min="13613" max="13613" width="4.85546875" style="3" customWidth="1"/>
    <col min="13614" max="13614" width="7.7109375" style="3" customWidth="1"/>
    <col min="13615" max="13615" width="4.7109375" style="3" customWidth="1"/>
    <col min="13616" max="13616" width="5" style="3" customWidth="1"/>
    <col min="13617" max="13617" width="5.42578125" style="3" customWidth="1"/>
    <col min="13618" max="13623" width="0" style="3" hidden="1" customWidth="1"/>
    <col min="13624" max="13624" width="7.85546875" style="3" customWidth="1"/>
    <col min="13625" max="13625" width="8.28515625" style="3" customWidth="1"/>
    <col min="13626" max="13626" width="7.28515625" style="3" customWidth="1"/>
    <col min="13627" max="13627" width="5" style="3" customWidth="1"/>
    <col min="13628" max="13628" width="7.42578125" style="3" customWidth="1"/>
    <col min="13629" max="13629" width="4.5703125" style="3" customWidth="1"/>
    <col min="13630" max="13630" width="4.42578125" style="3" customWidth="1"/>
    <col min="13631" max="13631" width="4.5703125" style="3" customWidth="1"/>
    <col min="13632" max="13632" width="8.42578125" style="3" customWidth="1"/>
    <col min="13633" max="13633" width="8.5703125" style="3" customWidth="1"/>
    <col min="13634" max="13634" width="7.5703125" style="3" customWidth="1"/>
    <col min="13635" max="13635" width="5" style="3" customWidth="1"/>
    <col min="13636" max="13636" width="4.85546875" style="3" customWidth="1"/>
    <col min="13637" max="13637" width="6.140625" style="3" customWidth="1"/>
    <col min="13638" max="13638" width="9.5703125" style="3" customWidth="1"/>
    <col min="13639" max="13639" width="8.5703125" style="3" customWidth="1"/>
    <col min="13640" max="13640" width="8.28515625" style="3" customWidth="1"/>
    <col min="13641" max="13641" width="7" style="3" customWidth="1"/>
    <col min="13642" max="13642" width="6.5703125" style="3" customWidth="1"/>
    <col min="13643" max="13643" width="6" style="3" customWidth="1"/>
    <col min="13644" max="13644" width="9.42578125" style="3" customWidth="1"/>
    <col min="13645" max="13645" width="9.28515625" style="3" customWidth="1"/>
    <col min="13646" max="13646" width="8" style="3" customWidth="1"/>
    <col min="13647" max="13647" width="5.7109375" style="3" customWidth="1"/>
    <col min="13648" max="13648" width="5.42578125" style="3" customWidth="1"/>
    <col min="13649" max="13649" width="7" style="3" customWidth="1"/>
    <col min="13650" max="13655" width="0" style="3" hidden="1" customWidth="1"/>
    <col min="13656" max="13658" width="9.140625" style="3"/>
    <col min="13659" max="13659" width="5.42578125" style="3" customWidth="1"/>
    <col min="13660" max="13660" width="7.7109375" style="3" customWidth="1"/>
    <col min="13661" max="13661" width="6" style="3" customWidth="1"/>
    <col min="13662" max="13667" width="0" style="3" hidden="1" customWidth="1"/>
    <col min="13668" max="13668" width="9.28515625" style="3" customWidth="1"/>
    <col min="13669" max="13669" width="10.28515625" style="3" customWidth="1"/>
    <col min="13670" max="13670" width="8.7109375" style="3" customWidth="1"/>
    <col min="13671" max="13672" width="6.140625" style="3" customWidth="1"/>
    <col min="13673" max="13673" width="6.42578125" style="3" customWidth="1"/>
    <col min="13674" max="13674" width="8.7109375" style="3" customWidth="1"/>
    <col min="13675" max="13675" width="8.140625" style="3" customWidth="1"/>
    <col min="13676" max="13676" width="8" style="3" customWidth="1"/>
    <col min="13677" max="13677" width="6.5703125" style="3" customWidth="1"/>
    <col min="13678" max="13678" width="5.7109375" style="3" customWidth="1"/>
    <col min="13679" max="13679" width="8" style="3" customWidth="1"/>
    <col min="13680" max="13691" width="0" style="3" hidden="1" customWidth="1"/>
    <col min="13692" max="13692" width="10.28515625" style="3" customWidth="1"/>
    <col min="13693" max="13693" width="9.42578125" style="3" customWidth="1"/>
    <col min="13694" max="13694" width="8.7109375" style="3" customWidth="1"/>
    <col min="13695" max="13695" width="6.140625" style="3" customWidth="1"/>
    <col min="13696" max="13697" width="5.85546875" style="3" customWidth="1"/>
    <col min="13698" max="13698" width="8.85546875" style="3" customWidth="1"/>
    <col min="13699" max="13699" width="8.5703125" style="3" customWidth="1"/>
    <col min="13700" max="13700" width="9.5703125" style="3" customWidth="1"/>
    <col min="13701" max="13701" width="6" style="3" customWidth="1"/>
    <col min="13702" max="13702" width="6.28515625" style="3" customWidth="1"/>
    <col min="13703" max="13703" width="6.5703125" style="3" customWidth="1"/>
    <col min="13704" max="13705" width="7.85546875" style="3" customWidth="1"/>
    <col min="13706" max="13706" width="7" style="3" customWidth="1"/>
    <col min="13707" max="13707" width="5.5703125" style="3" customWidth="1"/>
    <col min="13708" max="13708" width="5.85546875" style="3" customWidth="1"/>
    <col min="13709" max="13709" width="6.85546875" style="3" customWidth="1"/>
    <col min="13710" max="13710" width="9.7109375" style="3" customWidth="1"/>
    <col min="13711" max="13712" width="10.140625" style="3" customWidth="1"/>
    <col min="13713" max="13713" width="7.28515625" style="3" customWidth="1"/>
    <col min="13714" max="13714" width="6.42578125" style="3" customWidth="1"/>
    <col min="13715" max="13715" width="6.7109375" style="3" customWidth="1"/>
    <col min="13716" max="13716" width="9.5703125" style="3" customWidth="1"/>
    <col min="13717" max="13717" width="9.28515625" style="3" customWidth="1"/>
    <col min="13718" max="13718" width="8.7109375" style="3" customWidth="1"/>
    <col min="13719" max="13719" width="6.28515625" style="3" customWidth="1"/>
    <col min="13720" max="13720" width="6.5703125" style="3" customWidth="1"/>
    <col min="13721" max="13721" width="7.42578125" style="3" customWidth="1"/>
    <col min="13722" max="13722" width="7.85546875" style="3" customWidth="1"/>
    <col min="13723" max="13723" width="8.85546875" style="3" customWidth="1"/>
    <col min="13724" max="13724" width="11.28515625" style="3" customWidth="1"/>
    <col min="13725" max="13725" width="10.28515625" style="3" customWidth="1"/>
    <col min="13726" max="13726" width="10" style="3" customWidth="1"/>
    <col min="13727" max="13727" width="9.140625" style="3"/>
    <col min="13728" max="13728" width="13.28515625" style="3" customWidth="1"/>
    <col min="13729" max="13729" width="13.7109375" style="3" customWidth="1"/>
    <col min="13730" max="13730" width="12.140625" style="3" customWidth="1"/>
    <col min="13731" max="13731" width="10.42578125" style="3" customWidth="1"/>
    <col min="13732" max="13732" width="11" style="3" customWidth="1"/>
    <col min="13733" max="13733" width="11.140625" style="3" customWidth="1"/>
    <col min="13734" max="13734" width="13.85546875" style="3" customWidth="1"/>
    <col min="13735" max="13735" width="12.140625" style="3" customWidth="1"/>
    <col min="13736" max="13736" width="11.5703125" style="3" customWidth="1"/>
    <col min="13737" max="13737" width="10.28515625" style="3" customWidth="1"/>
    <col min="13738" max="13738" width="11.140625" style="3" customWidth="1"/>
    <col min="13739" max="13739" width="11.5703125" style="3" customWidth="1"/>
    <col min="13740" max="13745" width="0" style="3" hidden="1" customWidth="1"/>
    <col min="13746" max="13747" width="11" style="3" customWidth="1"/>
    <col min="13748" max="13748" width="12.42578125" style="3" customWidth="1"/>
    <col min="13749" max="13749" width="11.28515625" style="3" customWidth="1"/>
    <col min="13750" max="13750" width="11.140625" style="3" customWidth="1"/>
    <col min="13751" max="13751" width="10.7109375" style="3" customWidth="1"/>
    <col min="13752" max="13752" width="13.7109375" style="3" customWidth="1"/>
    <col min="13753" max="13753" width="12" style="3" customWidth="1"/>
    <col min="13754" max="13754" width="12.7109375" style="3" customWidth="1"/>
    <col min="13755" max="13755" width="11.85546875" style="3" customWidth="1"/>
    <col min="13756" max="13756" width="10" style="3" customWidth="1"/>
    <col min="13757" max="13757" width="9.42578125" style="3" customWidth="1"/>
    <col min="13758" max="13758" width="8.42578125" style="3" customWidth="1"/>
    <col min="13759" max="13759" width="8" style="3" customWidth="1"/>
    <col min="13760" max="13760" width="7.42578125" style="3" customWidth="1"/>
    <col min="13761" max="13761" width="7" style="3" customWidth="1"/>
    <col min="13762" max="13762" width="6.42578125" style="3" customWidth="1"/>
    <col min="13763" max="13763" width="7.42578125" style="3" customWidth="1"/>
    <col min="13764" max="13764" width="8.5703125" style="3" customWidth="1"/>
    <col min="13765" max="13765" width="7.140625" style="3" customWidth="1"/>
    <col min="13766" max="13766" width="7.85546875" style="3" customWidth="1"/>
    <col min="13767" max="13767" width="5.5703125" style="3" customWidth="1"/>
    <col min="13768" max="13768" width="5.42578125" style="3" customWidth="1"/>
    <col min="13769" max="13769" width="5.28515625" style="3" customWidth="1"/>
    <col min="13770" max="13770" width="9.5703125" style="3" customWidth="1"/>
    <col min="13771" max="13772" width="9.140625" style="3"/>
    <col min="13773" max="13773" width="10" style="3" customWidth="1"/>
    <col min="13774" max="13774" width="7.7109375" style="3" customWidth="1"/>
    <col min="13775" max="13775" width="8.7109375" style="3" customWidth="1"/>
    <col min="13776" max="13776" width="7.28515625" style="3" customWidth="1"/>
    <col min="13777" max="13777" width="7.7109375" style="3" customWidth="1"/>
    <col min="13778" max="13779" width="6.85546875" style="3" customWidth="1"/>
    <col min="13780" max="13780" width="5.5703125" style="3" customWidth="1"/>
    <col min="13781" max="13781" width="7.140625" style="3" customWidth="1"/>
    <col min="13782" max="13782" width="9.5703125" style="3" customWidth="1"/>
    <col min="13783" max="13783" width="8.28515625" style="3" customWidth="1"/>
    <col min="13784" max="13784" width="8.42578125" style="3" customWidth="1"/>
    <col min="13785" max="13785" width="7" style="3" customWidth="1"/>
    <col min="13786" max="13786" width="7.5703125" style="3" customWidth="1"/>
    <col min="13787" max="13787" width="7.28515625" style="3" customWidth="1"/>
    <col min="13788" max="13789" width="7.5703125" style="3" customWidth="1"/>
    <col min="13790" max="13790" width="9.7109375" style="3" customWidth="1"/>
    <col min="13791" max="13791" width="9.5703125" style="3" customWidth="1"/>
    <col min="13792" max="13792" width="7.7109375" style="3" customWidth="1"/>
    <col min="13793" max="13793" width="7.140625" style="3" customWidth="1"/>
    <col min="13794" max="13794" width="7.85546875" style="3" customWidth="1"/>
    <col min="13795" max="13795" width="11.28515625" style="3" customWidth="1"/>
    <col min="13796" max="13796" width="10.140625" style="3" customWidth="1"/>
    <col min="13797" max="13797" width="11.42578125" style="3" customWidth="1"/>
    <col min="13798" max="13798" width="10.140625" style="3" customWidth="1"/>
    <col min="13799" max="13799" width="9.7109375" style="3" customWidth="1"/>
    <col min="13800" max="13801" width="9.5703125" style="3" customWidth="1"/>
    <col min="13802" max="13804" width="9.140625" style="3"/>
    <col min="13805" max="13806" width="10.140625" style="3" customWidth="1"/>
    <col min="13807" max="13808" width="0" style="3" hidden="1" customWidth="1"/>
    <col min="13809" max="13809" width="10.85546875" style="3" customWidth="1"/>
    <col min="13810" max="13847" width="9.140625" style="3"/>
    <col min="13848" max="13848" width="3.5703125" style="3" customWidth="1"/>
    <col min="13849" max="13849" width="21.5703125" style="3" customWidth="1"/>
    <col min="13850" max="13850" width="10.42578125" style="3" customWidth="1"/>
    <col min="13851" max="13851" width="9.28515625" style="3" customWidth="1"/>
    <col min="13852" max="13852" width="10.42578125" style="3" customWidth="1"/>
    <col min="13853" max="13853" width="10.5703125" style="3" customWidth="1"/>
    <col min="13854" max="13854" width="0" style="3" hidden="1" customWidth="1"/>
    <col min="13855" max="13855" width="8.5703125" style="3" customWidth="1"/>
    <col min="13856" max="13856" width="9.5703125" style="3" customWidth="1"/>
    <col min="13857" max="13857" width="6.140625" style="3" customWidth="1"/>
    <col min="13858" max="13860" width="10.5703125" style="3" customWidth="1"/>
    <col min="13861" max="13861" width="10.42578125" style="3" customWidth="1"/>
    <col min="13862" max="13862" width="0" style="3" hidden="1" customWidth="1"/>
    <col min="13863" max="13863" width="6.42578125" style="3" customWidth="1"/>
    <col min="13864" max="13864" width="5.85546875" style="3" customWidth="1"/>
    <col min="13865" max="13865" width="7.5703125" style="3" customWidth="1"/>
    <col min="13866" max="13866" width="7.28515625" style="3" customWidth="1"/>
    <col min="13867" max="13867" width="7.5703125" style="3" customWidth="1"/>
    <col min="13868" max="13868" width="7.28515625" style="3" customWidth="1"/>
    <col min="13869" max="13869" width="4.85546875" style="3" customWidth="1"/>
    <col min="13870" max="13870" width="7.7109375" style="3" customWidth="1"/>
    <col min="13871" max="13871" width="4.7109375" style="3" customWidth="1"/>
    <col min="13872" max="13872" width="5" style="3" customWidth="1"/>
    <col min="13873" max="13873" width="5.42578125" style="3" customWidth="1"/>
    <col min="13874" max="13879" width="0" style="3" hidden="1" customWidth="1"/>
    <col min="13880" max="13880" width="7.85546875" style="3" customWidth="1"/>
    <col min="13881" max="13881" width="8.28515625" style="3" customWidth="1"/>
    <col min="13882" max="13882" width="7.28515625" style="3" customWidth="1"/>
    <col min="13883" max="13883" width="5" style="3" customWidth="1"/>
    <col min="13884" max="13884" width="7.42578125" style="3" customWidth="1"/>
    <col min="13885" max="13885" width="4.5703125" style="3" customWidth="1"/>
    <col min="13886" max="13886" width="4.42578125" style="3" customWidth="1"/>
    <col min="13887" max="13887" width="4.5703125" style="3" customWidth="1"/>
    <col min="13888" max="13888" width="8.42578125" style="3" customWidth="1"/>
    <col min="13889" max="13889" width="8.5703125" style="3" customWidth="1"/>
    <col min="13890" max="13890" width="7.5703125" style="3" customWidth="1"/>
    <col min="13891" max="13891" width="5" style="3" customWidth="1"/>
    <col min="13892" max="13892" width="4.85546875" style="3" customWidth="1"/>
    <col min="13893" max="13893" width="6.140625" style="3" customWidth="1"/>
    <col min="13894" max="13894" width="9.5703125" style="3" customWidth="1"/>
    <col min="13895" max="13895" width="8.5703125" style="3" customWidth="1"/>
    <col min="13896" max="13896" width="8.28515625" style="3" customWidth="1"/>
    <col min="13897" max="13897" width="7" style="3" customWidth="1"/>
    <col min="13898" max="13898" width="6.5703125" style="3" customWidth="1"/>
    <col min="13899" max="13899" width="6" style="3" customWidth="1"/>
    <col min="13900" max="13900" width="9.42578125" style="3" customWidth="1"/>
    <col min="13901" max="13901" width="9.28515625" style="3" customWidth="1"/>
    <col min="13902" max="13902" width="8" style="3" customWidth="1"/>
    <col min="13903" max="13903" width="5.7109375" style="3" customWidth="1"/>
    <col min="13904" max="13904" width="5.42578125" style="3" customWidth="1"/>
    <col min="13905" max="13905" width="7" style="3" customWidth="1"/>
    <col min="13906" max="13911" width="0" style="3" hidden="1" customWidth="1"/>
    <col min="13912" max="13914" width="9.140625" style="3"/>
    <col min="13915" max="13915" width="5.42578125" style="3" customWidth="1"/>
    <col min="13916" max="13916" width="7.7109375" style="3" customWidth="1"/>
    <col min="13917" max="13917" width="6" style="3" customWidth="1"/>
    <col min="13918" max="13923" width="0" style="3" hidden="1" customWidth="1"/>
    <col min="13924" max="13924" width="9.28515625" style="3" customWidth="1"/>
    <col min="13925" max="13925" width="10.28515625" style="3" customWidth="1"/>
    <col min="13926" max="13926" width="8.7109375" style="3" customWidth="1"/>
    <col min="13927" max="13928" width="6.140625" style="3" customWidth="1"/>
    <col min="13929" max="13929" width="6.42578125" style="3" customWidth="1"/>
    <col min="13930" max="13930" width="8.7109375" style="3" customWidth="1"/>
    <col min="13931" max="13931" width="8.140625" style="3" customWidth="1"/>
    <col min="13932" max="13932" width="8" style="3" customWidth="1"/>
    <col min="13933" max="13933" width="6.5703125" style="3" customWidth="1"/>
    <col min="13934" max="13934" width="5.7109375" style="3" customWidth="1"/>
    <col min="13935" max="13935" width="8" style="3" customWidth="1"/>
    <col min="13936" max="13947" width="0" style="3" hidden="1" customWidth="1"/>
    <col min="13948" max="13948" width="10.28515625" style="3" customWidth="1"/>
    <col min="13949" max="13949" width="9.42578125" style="3" customWidth="1"/>
    <col min="13950" max="13950" width="8.7109375" style="3" customWidth="1"/>
    <col min="13951" max="13951" width="6.140625" style="3" customWidth="1"/>
    <col min="13952" max="13953" width="5.85546875" style="3" customWidth="1"/>
    <col min="13954" max="13954" width="8.85546875" style="3" customWidth="1"/>
    <col min="13955" max="13955" width="8.5703125" style="3" customWidth="1"/>
    <col min="13956" max="13956" width="9.5703125" style="3" customWidth="1"/>
    <col min="13957" max="13957" width="6" style="3" customWidth="1"/>
    <col min="13958" max="13958" width="6.28515625" style="3" customWidth="1"/>
    <col min="13959" max="13959" width="6.5703125" style="3" customWidth="1"/>
    <col min="13960" max="13961" width="7.85546875" style="3" customWidth="1"/>
    <col min="13962" max="13962" width="7" style="3" customWidth="1"/>
    <col min="13963" max="13963" width="5.5703125" style="3" customWidth="1"/>
    <col min="13964" max="13964" width="5.85546875" style="3" customWidth="1"/>
    <col min="13965" max="13965" width="6.85546875" style="3" customWidth="1"/>
    <col min="13966" max="13966" width="9.7109375" style="3" customWidth="1"/>
    <col min="13967" max="13968" width="10.140625" style="3" customWidth="1"/>
    <col min="13969" max="13969" width="7.28515625" style="3" customWidth="1"/>
    <col min="13970" max="13970" width="6.42578125" style="3" customWidth="1"/>
    <col min="13971" max="13971" width="6.7109375" style="3" customWidth="1"/>
    <col min="13972" max="13972" width="9.5703125" style="3" customWidth="1"/>
    <col min="13973" max="13973" width="9.28515625" style="3" customWidth="1"/>
    <col min="13974" max="13974" width="8.7109375" style="3" customWidth="1"/>
    <col min="13975" max="13975" width="6.28515625" style="3" customWidth="1"/>
    <col min="13976" max="13976" width="6.5703125" style="3" customWidth="1"/>
    <col min="13977" max="13977" width="7.42578125" style="3" customWidth="1"/>
    <col min="13978" max="13978" width="7.85546875" style="3" customWidth="1"/>
    <col min="13979" max="13979" width="8.85546875" style="3" customWidth="1"/>
    <col min="13980" max="13980" width="11.28515625" style="3" customWidth="1"/>
    <col min="13981" max="13981" width="10.28515625" style="3" customWidth="1"/>
    <col min="13982" max="13982" width="10" style="3" customWidth="1"/>
    <col min="13983" max="13983" width="9.140625" style="3"/>
    <col min="13984" max="13984" width="13.28515625" style="3" customWidth="1"/>
    <col min="13985" max="13985" width="13.7109375" style="3" customWidth="1"/>
    <col min="13986" max="13986" width="12.140625" style="3" customWidth="1"/>
    <col min="13987" max="13987" width="10.42578125" style="3" customWidth="1"/>
    <col min="13988" max="13988" width="11" style="3" customWidth="1"/>
    <col min="13989" max="13989" width="11.140625" style="3" customWidth="1"/>
    <col min="13990" max="13990" width="13.85546875" style="3" customWidth="1"/>
    <col min="13991" max="13991" width="12.140625" style="3" customWidth="1"/>
    <col min="13992" max="13992" width="11.5703125" style="3" customWidth="1"/>
    <col min="13993" max="13993" width="10.28515625" style="3" customWidth="1"/>
    <col min="13994" max="13994" width="11.140625" style="3" customWidth="1"/>
    <col min="13995" max="13995" width="11.5703125" style="3" customWidth="1"/>
    <col min="13996" max="14001" width="0" style="3" hidden="1" customWidth="1"/>
    <col min="14002" max="14003" width="11" style="3" customWidth="1"/>
    <col min="14004" max="14004" width="12.42578125" style="3" customWidth="1"/>
    <col min="14005" max="14005" width="11.28515625" style="3" customWidth="1"/>
    <col min="14006" max="14006" width="11.140625" style="3" customWidth="1"/>
    <col min="14007" max="14007" width="10.7109375" style="3" customWidth="1"/>
    <col min="14008" max="14008" width="13.7109375" style="3" customWidth="1"/>
    <col min="14009" max="14009" width="12" style="3" customWidth="1"/>
    <col min="14010" max="14010" width="12.7109375" style="3" customWidth="1"/>
    <col min="14011" max="14011" width="11.85546875" style="3" customWidth="1"/>
    <col min="14012" max="14012" width="10" style="3" customWidth="1"/>
    <col min="14013" max="14013" width="9.42578125" style="3" customWidth="1"/>
    <col min="14014" max="14014" width="8.42578125" style="3" customWidth="1"/>
    <col min="14015" max="14015" width="8" style="3" customWidth="1"/>
    <col min="14016" max="14016" width="7.42578125" style="3" customWidth="1"/>
    <col min="14017" max="14017" width="7" style="3" customWidth="1"/>
    <col min="14018" max="14018" width="6.42578125" style="3" customWidth="1"/>
    <col min="14019" max="14019" width="7.42578125" style="3" customWidth="1"/>
    <col min="14020" max="14020" width="8.5703125" style="3" customWidth="1"/>
    <col min="14021" max="14021" width="7.140625" style="3" customWidth="1"/>
    <col min="14022" max="14022" width="7.85546875" style="3" customWidth="1"/>
    <col min="14023" max="14023" width="5.5703125" style="3" customWidth="1"/>
    <col min="14024" max="14024" width="5.42578125" style="3" customWidth="1"/>
    <col min="14025" max="14025" width="5.28515625" style="3" customWidth="1"/>
    <col min="14026" max="14026" width="9.5703125" style="3" customWidth="1"/>
    <col min="14027" max="14028" width="9.140625" style="3"/>
    <col min="14029" max="14029" width="10" style="3" customWidth="1"/>
    <col min="14030" max="14030" width="7.7109375" style="3" customWidth="1"/>
    <col min="14031" max="14031" width="8.7109375" style="3" customWidth="1"/>
    <col min="14032" max="14032" width="7.28515625" style="3" customWidth="1"/>
    <col min="14033" max="14033" width="7.7109375" style="3" customWidth="1"/>
    <col min="14034" max="14035" width="6.85546875" style="3" customWidth="1"/>
    <col min="14036" max="14036" width="5.5703125" style="3" customWidth="1"/>
    <col min="14037" max="14037" width="7.140625" style="3" customWidth="1"/>
    <col min="14038" max="14038" width="9.5703125" style="3" customWidth="1"/>
    <col min="14039" max="14039" width="8.28515625" style="3" customWidth="1"/>
    <col min="14040" max="14040" width="8.42578125" style="3" customWidth="1"/>
    <col min="14041" max="14041" width="7" style="3" customWidth="1"/>
    <col min="14042" max="14042" width="7.5703125" style="3" customWidth="1"/>
    <col min="14043" max="14043" width="7.28515625" style="3" customWidth="1"/>
    <col min="14044" max="14045" width="7.5703125" style="3" customWidth="1"/>
    <col min="14046" max="14046" width="9.7109375" style="3" customWidth="1"/>
    <col min="14047" max="14047" width="9.5703125" style="3" customWidth="1"/>
    <col min="14048" max="14048" width="7.7109375" style="3" customWidth="1"/>
    <col min="14049" max="14049" width="7.140625" style="3" customWidth="1"/>
    <col min="14050" max="14050" width="7.85546875" style="3" customWidth="1"/>
    <col min="14051" max="14051" width="11.28515625" style="3" customWidth="1"/>
    <col min="14052" max="14052" width="10.140625" style="3" customWidth="1"/>
    <col min="14053" max="14053" width="11.42578125" style="3" customWidth="1"/>
    <col min="14054" max="14054" width="10.140625" style="3" customWidth="1"/>
    <col min="14055" max="14055" width="9.7109375" style="3" customWidth="1"/>
    <col min="14056" max="14057" width="9.5703125" style="3" customWidth="1"/>
    <col min="14058" max="14060" width="9.140625" style="3"/>
    <col min="14061" max="14062" width="10.140625" style="3" customWidth="1"/>
    <col min="14063" max="14064" width="0" style="3" hidden="1" customWidth="1"/>
    <col min="14065" max="14065" width="10.85546875" style="3" customWidth="1"/>
    <col min="14066" max="14103" width="9.140625" style="3"/>
    <col min="14104" max="14104" width="3.5703125" style="3" customWidth="1"/>
    <col min="14105" max="14105" width="21.5703125" style="3" customWidth="1"/>
    <col min="14106" max="14106" width="10.42578125" style="3" customWidth="1"/>
    <col min="14107" max="14107" width="9.28515625" style="3" customWidth="1"/>
    <col min="14108" max="14108" width="10.42578125" style="3" customWidth="1"/>
    <col min="14109" max="14109" width="10.5703125" style="3" customWidth="1"/>
    <col min="14110" max="14110" width="0" style="3" hidden="1" customWidth="1"/>
    <col min="14111" max="14111" width="8.5703125" style="3" customWidth="1"/>
    <col min="14112" max="14112" width="9.5703125" style="3" customWidth="1"/>
    <col min="14113" max="14113" width="6.140625" style="3" customWidth="1"/>
    <col min="14114" max="14116" width="10.5703125" style="3" customWidth="1"/>
    <col min="14117" max="14117" width="10.42578125" style="3" customWidth="1"/>
    <col min="14118" max="14118" width="0" style="3" hidden="1" customWidth="1"/>
    <col min="14119" max="14119" width="6.42578125" style="3" customWidth="1"/>
    <col min="14120" max="14120" width="5.85546875" style="3" customWidth="1"/>
    <col min="14121" max="14121" width="7.5703125" style="3" customWidth="1"/>
    <col min="14122" max="14122" width="7.28515625" style="3" customWidth="1"/>
    <col min="14123" max="14123" width="7.5703125" style="3" customWidth="1"/>
    <col min="14124" max="14124" width="7.28515625" style="3" customWidth="1"/>
    <col min="14125" max="14125" width="4.85546875" style="3" customWidth="1"/>
    <col min="14126" max="14126" width="7.7109375" style="3" customWidth="1"/>
    <col min="14127" max="14127" width="4.7109375" style="3" customWidth="1"/>
    <col min="14128" max="14128" width="5" style="3" customWidth="1"/>
    <col min="14129" max="14129" width="5.42578125" style="3" customWidth="1"/>
    <col min="14130" max="14135" width="0" style="3" hidden="1" customWidth="1"/>
    <col min="14136" max="14136" width="7.85546875" style="3" customWidth="1"/>
    <col min="14137" max="14137" width="8.28515625" style="3" customWidth="1"/>
    <col min="14138" max="14138" width="7.28515625" style="3" customWidth="1"/>
    <col min="14139" max="14139" width="5" style="3" customWidth="1"/>
    <col min="14140" max="14140" width="7.42578125" style="3" customWidth="1"/>
    <col min="14141" max="14141" width="4.5703125" style="3" customWidth="1"/>
    <col min="14142" max="14142" width="4.42578125" style="3" customWidth="1"/>
    <col min="14143" max="14143" width="4.5703125" style="3" customWidth="1"/>
    <col min="14144" max="14144" width="8.42578125" style="3" customWidth="1"/>
    <col min="14145" max="14145" width="8.5703125" style="3" customWidth="1"/>
    <col min="14146" max="14146" width="7.5703125" style="3" customWidth="1"/>
    <col min="14147" max="14147" width="5" style="3" customWidth="1"/>
    <col min="14148" max="14148" width="4.85546875" style="3" customWidth="1"/>
    <col min="14149" max="14149" width="6.140625" style="3" customWidth="1"/>
    <col min="14150" max="14150" width="9.5703125" style="3" customWidth="1"/>
    <col min="14151" max="14151" width="8.5703125" style="3" customWidth="1"/>
    <col min="14152" max="14152" width="8.28515625" style="3" customWidth="1"/>
    <col min="14153" max="14153" width="7" style="3" customWidth="1"/>
    <col min="14154" max="14154" width="6.5703125" style="3" customWidth="1"/>
    <col min="14155" max="14155" width="6" style="3" customWidth="1"/>
    <col min="14156" max="14156" width="9.42578125" style="3" customWidth="1"/>
    <col min="14157" max="14157" width="9.28515625" style="3" customWidth="1"/>
    <col min="14158" max="14158" width="8" style="3" customWidth="1"/>
    <col min="14159" max="14159" width="5.7109375" style="3" customWidth="1"/>
    <col min="14160" max="14160" width="5.42578125" style="3" customWidth="1"/>
    <col min="14161" max="14161" width="7" style="3" customWidth="1"/>
    <col min="14162" max="14167" width="0" style="3" hidden="1" customWidth="1"/>
    <col min="14168" max="14170" width="9.140625" style="3"/>
    <col min="14171" max="14171" width="5.42578125" style="3" customWidth="1"/>
    <col min="14172" max="14172" width="7.7109375" style="3" customWidth="1"/>
    <col min="14173" max="14173" width="6" style="3" customWidth="1"/>
    <col min="14174" max="14179" width="0" style="3" hidden="1" customWidth="1"/>
    <col min="14180" max="14180" width="9.28515625" style="3" customWidth="1"/>
    <col min="14181" max="14181" width="10.28515625" style="3" customWidth="1"/>
    <col min="14182" max="14182" width="8.7109375" style="3" customWidth="1"/>
    <col min="14183" max="14184" width="6.140625" style="3" customWidth="1"/>
    <col min="14185" max="14185" width="6.42578125" style="3" customWidth="1"/>
    <col min="14186" max="14186" width="8.7109375" style="3" customWidth="1"/>
    <col min="14187" max="14187" width="8.140625" style="3" customWidth="1"/>
    <col min="14188" max="14188" width="8" style="3" customWidth="1"/>
    <col min="14189" max="14189" width="6.5703125" style="3" customWidth="1"/>
    <col min="14190" max="14190" width="5.7109375" style="3" customWidth="1"/>
    <col min="14191" max="14191" width="8" style="3" customWidth="1"/>
    <col min="14192" max="14203" width="0" style="3" hidden="1" customWidth="1"/>
    <col min="14204" max="14204" width="10.28515625" style="3" customWidth="1"/>
    <col min="14205" max="14205" width="9.42578125" style="3" customWidth="1"/>
    <col min="14206" max="14206" width="8.7109375" style="3" customWidth="1"/>
    <col min="14207" max="14207" width="6.140625" style="3" customWidth="1"/>
    <col min="14208" max="14209" width="5.85546875" style="3" customWidth="1"/>
    <col min="14210" max="14210" width="8.85546875" style="3" customWidth="1"/>
    <col min="14211" max="14211" width="8.5703125" style="3" customWidth="1"/>
    <col min="14212" max="14212" width="9.5703125" style="3" customWidth="1"/>
    <col min="14213" max="14213" width="6" style="3" customWidth="1"/>
    <col min="14214" max="14214" width="6.28515625" style="3" customWidth="1"/>
    <col min="14215" max="14215" width="6.5703125" style="3" customWidth="1"/>
    <col min="14216" max="14217" width="7.85546875" style="3" customWidth="1"/>
    <col min="14218" max="14218" width="7" style="3" customWidth="1"/>
    <col min="14219" max="14219" width="5.5703125" style="3" customWidth="1"/>
    <col min="14220" max="14220" width="5.85546875" style="3" customWidth="1"/>
    <col min="14221" max="14221" width="6.85546875" style="3" customWidth="1"/>
    <col min="14222" max="14222" width="9.7109375" style="3" customWidth="1"/>
    <col min="14223" max="14224" width="10.140625" style="3" customWidth="1"/>
    <col min="14225" max="14225" width="7.28515625" style="3" customWidth="1"/>
    <col min="14226" max="14226" width="6.42578125" style="3" customWidth="1"/>
    <col min="14227" max="14227" width="6.7109375" style="3" customWidth="1"/>
    <col min="14228" max="14228" width="9.5703125" style="3" customWidth="1"/>
    <col min="14229" max="14229" width="9.28515625" style="3" customWidth="1"/>
    <col min="14230" max="14230" width="8.7109375" style="3" customWidth="1"/>
    <col min="14231" max="14231" width="6.28515625" style="3" customWidth="1"/>
    <col min="14232" max="14232" width="6.5703125" style="3" customWidth="1"/>
    <col min="14233" max="14233" width="7.42578125" style="3" customWidth="1"/>
    <col min="14234" max="14234" width="7.85546875" style="3" customWidth="1"/>
    <col min="14235" max="14235" width="8.85546875" style="3" customWidth="1"/>
    <col min="14236" max="14236" width="11.28515625" style="3" customWidth="1"/>
    <col min="14237" max="14237" width="10.28515625" style="3" customWidth="1"/>
    <col min="14238" max="14238" width="10" style="3" customWidth="1"/>
    <col min="14239" max="14239" width="9.140625" style="3"/>
    <col min="14240" max="14240" width="13.28515625" style="3" customWidth="1"/>
    <col min="14241" max="14241" width="13.7109375" style="3" customWidth="1"/>
    <col min="14242" max="14242" width="12.140625" style="3" customWidth="1"/>
    <col min="14243" max="14243" width="10.42578125" style="3" customWidth="1"/>
    <col min="14244" max="14244" width="11" style="3" customWidth="1"/>
    <col min="14245" max="14245" width="11.140625" style="3" customWidth="1"/>
    <col min="14246" max="14246" width="13.85546875" style="3" customWidth="1"/>
    <col min="14247" max="14247" width="12.140625" style="3" customWidth="1"/>
    <col min="14248" max="14248" width="11.5703125" style="3" customWidth="1"/>
    <col min="14249" max="14249" width="10.28515625" style="3" customWidth="1"/>
    <col min="14250" max="14250" width="11.140625" style="3" customWidth="1"/>
    <col min="14251" max="14251" width="11.5703125" style="3" customWidth="1"/>
    <col min="14252" max="14257" width="0" style="3" hidden="1" customWidth="1"/>
    <col min="14258" max="14259" width="11" style="3" customWidth="1"/>
    <col min="14260" max="14260" width="12.42578125" style="3" customWidth="1"/>
    <col min="14261" max="14261" width="11.28515625" style="3" customWidth="1"/>
    <col min="14262" max="14262" width="11.140625" style="3" customWidth="1"/>
    <col min="14263" max="14263" width="10.7109375" style="3" customWidth="1"/>
    <col min="14264" max="14264" width="13.7109375" style="3" customWidth="1"/>
    <col min="14265" max="14265" width="12" style="3" customWidth="1"/>
    <col min="14266" max="14266" width="12.7109375" style="3" customWidth="1"/>
    <col min="14267" max="14267" width="11.85546875" style="3" customWidth="1"/>
    <col min="14268" max="14268" width="10" style="3" customWidth="1"/>
    <col min="14269" max="14269" width="9.42578125" style="3" customWidth="1"/>
    <col min="14270" max="14270" width="8.42578125" style="3" customWidth="1"/>
    <col min="14271" max="14271" width="8" style="3" customWidth="1"/>
    <col min="14272" max="14272" width="7.42578125" style="3" customWidth="1"/>
    <col min="14273" max="14273" width="7" style="3" customWidth="1"/>
    <col min="14274" max="14274" width="6.42578125" style="3" customWidth="1"/>
    <col min="14275" max="14275" width="7.42578125" style="3" customWidth="1"/>
    <col min="14276" max="14276" width="8.5703125" style="3" customWidth="1"/>
    <col min="14277" max="14277" width="7.140625" style="3" customWidth="1"/>
    <col min="14278" max="14278" width="7.85546875" style="3" customWidth="1"/>
    <col min="14279" max="14279" width="5.5703125" style="3" customWidth="1"/>
    <col min="14280" max="14280" width="5.42578125" style="3" customWidth="1"/>
    <col min="14281" max="14281" width="5.28515625" style="3" customWidth="1"/>
    <col min="14282" max="14282" width="9.5703125" style="3" customWidth="1"/>
    <col min="14283" max="14284" width="9.140625" style="3"/>
    <col min="14285" max="14285" width="10" style="3" customWidth="1"/>
    <col min="14286" max="14286" width="7.7109375" style="3" customWidth="1"/>
    <col min="14287" max="14287" width="8.7109375" style="3" customWidth="1"/>
    <col min="14288" max="14288" width="7.28515625" style="3" customWidth="1"/>
    <col min="14289" max="14289" width="7.7109375" style="3" customWidth="1"/>
    <col min="14290" max="14291" width="6.85546875" style="3" customWidth="1"/>
    <col min="14292" max="14292" width="5.5703125" style="3" customWidth="1"/>
    <col min="14293" max="14293" width="7.140625" style="3" customWidth="1"/>
    <col min="14294" max="14294" width="9.5703125" style="3" customWidth="1"/>
    <col min="14295" max="14295" width="8.28515625" style="3" customWidth="1"/>
    <col min="14296" max="14296" width="8.42578125" style="3" customWidth="1"/>
    <col min="14297" max="14297" width="7" style="3" customWidth="1"/>
    <col min="14298" max="14298" width="7.5703125" style="3" customWidth="1"/>
    <col min="14299" max="14299" width="7.28515625" style="3" customWidth="1"/>
    <col min="14300" max="14301" width="7.5703125" style="3" customWidth="1"/>
    <col min="14302" max="14302" width="9.7109375" style="3" customWidth="1"/>
    <col min="14303" max="14303" width="9.5703125" style="3" customWidth="1"/>
    <col min="14304" max="14304" width="7.7109375" style="3" customWidth="1"/>
    <col min="14305" max="14305" width="7.140625" style="3" customWidth="1"/>
    <col min="14306" max="14306" width="7.85546875" style="3" customWidth="1"/>
    <col min="14307" max="14307" width="11.28515625" style="3" customWidth="1"/>
    <col min="14308" max="14308" width="10.140625" style="3" customWidth="1"/>
    <col min="14309" max="14309" width="11.42578125" style="3" customWidth="1"/>
    <col min="14310" max="14310" width="10.140625" style="3" customWidth="1"/>
    <col min="14311" max="14311" width="9.7109375" style="3" customWidth="1"/>
    <col min="14312" max="14313" width="9.5703125" style="3" customWidth="1"/>
    <col min="14314" max="14316" width="9.140625" style="3"/>
    <col min="14317" max="14318" width="10.140625" style="3" customWidth="1"/>
    <col min="14319" max="14320" width="0" style="3" hidden="1" customWidth="1"/>
    <col min="14321" max="14321" width="10.85546875" style="3" customWidth="1"/>
    <col min="14322" max="14359" width="9.140625" style="3"/>
    <col min="14360" max="14360" width="3.5703125" style="3" customWidth="1"/>
    <col min="14361" max="14361" width="21.5703125" style="3" customWidth="1"/>
    <col min="14362" max="14362" width="10.42578125" style="3" customWidth="1"/>
    <col min="14363" max="14363" width="9.28515625" style="3" customWidth="1"/>
    <col min="14364" max="14364" width="10.42578125" style="3" customWidth="1"/>
    <col min="14365" max="14365" width="10.5703125" style="3" customWidth="1"/>
    <col min="14366" max="14366" width="0" style="3" hidden="1" customWidth="1"/>
    <col min="14367" max="14367" width="8.5703125" style="3" customWidth="1"/>
    <col min="14368" max="14368" width="9.5703125" style="3" customWidth="1"/>
    <col min="14369" max="14369" width="6.140625" style="3" customWidth="1"/>
    <col min="14370" max="14372" width="10.5703125" style="3" customWidth="1"/>
    <col min="14373" max="14373" width="10.42578125" style="3" customWidth="1"/>
    <col min="14374" max="14374" width="0" style="3" hidden="1" customWidth="1"/>
    <col min="14375" max="14375" width="6.42578125" style="3" customWidth="1"/>
    <col min="14376" max="14376" width="5.85546875" style="3" customWidth="1"/>
    <col min="14377" max="14377" width="7.5703125" style="3" customWidth="1"/>
    <col min="14378" max="14378" width="7.28515625" style="3" customWidth="1"/>
    <col min="14379" max="14379" width="7.5703125" style="3" customWidth="1"/>
    <col min="14380" max="14380" width="7.28515625" style="3" customWidth="1"/>
    <col min="14381" max="14381" width="4.85546875" style="3" customWidth="1"/>
    <col min="14382" max="14382" width="7.7109375" style="3" customWidth="1"/>
    <col min="14383" max="14383" width="4.7109375" style="3" customWidth="1"/>
    <col min="14384" max="14384" width="5" style="3" customWidth="1"/>
    <col min="14385" max="14385" width="5.42578125" style="3" customWidth="1"/>
    <col min="14386" max="14391" width="0" style="3" hidden="1" customWidth="1"/>
    <col min="14392" max="14392" width="7.85546875" style="3" customWidth="1"/>
    <col min="14393" max="14393" width="8.28515625" style="3" customWidth="1"/>
    <col min="14394" max="14394" width="7.28515625" style="3" customWidth="1"/>
    <col min="14395" max="14395" width="5" style="3" customWidth="1"/>
    <col min="14396" max="14396" width="7.42578125" style="3" customWidth="1"/>
    <col min="14397" max="14397" width="4.5703125" style="3" customWidth="1"/>
    <col min="14398" max="14398" width="4.42578125" style="3" customWidth="1"/>
    <col min="14399" max="14399" width="4.5703125" style="3" customWidth="1"/>
    <col min="14400" max="14400" width="8.42578125" style="3" customWidth="1"/>
    <col min="14401" max="14401" width="8.5703125" style="3" customWidth="1"/>
    <col min="14402" max="14402" width="7.5703125" style="3" customWidth="1"/>
    <col min="14403" max="14403" width="5" style="3" customWidth="1"/>
    <col min="14404" max="14404" width="4.85546875" style="3" customWidth="1"/>
    <col min="14405" max="14405" width="6.140625" style="3" customWidth="1"/>
    <col min="14406" max="14406" width="9.5703125" style="3" customWidth="1"/>
    <col min="14407" max="14407" width="8.5703125" style="3" customWidth="1"/>
    <col min="14408" max="14408" width="8.28515625" style="3" customWidth="1"/>
    <col min="14409" max="14409" width="7" style="3" customWidth="1"/>
    <col min="14410" max="14410" width="6.5703125" style="3" customWidth="1"/>
    <col min="14411" max="14411" width="6" style="3" customWidth="1"/>
    <col min="14412" max="14412" width="9.42578125" style="3" customWidth="1"/>
    <col min="14413" max="14413" width="9.28515625" style="3" customWidth="1"/>
    <col min="14414" max="14414" width="8" style="3" customWidth="1"/>
    <col min="14415" max="14415" width="5.7109375" style="3" customWidth="1"/>
    <col min="14416" max="14416" width="5.42578125" style="3" customWidth="1"/>
    <col min="14417" max="14417" width="7" style="3" customWidth="1"/>
    <col min="14418" max="14423" width="0" style="3" hidden="1" customWidth="1"/>
    <col min="14424" max="14426" width="9.140625" style="3"/>
    <col min="14427" max="14427" width="5.42578125" style="3" customWidth="1"/>
    <col min="14428" max="14428" width="7.7109375" style="3" customWidth="1"/>
    <col min="14429" max="14429" width="6" style="3" customWidth="1"/>
    <col min="14430" max="14435" width="0" style="3" hidden="1" customWidth="1"/>
    <col min="14436" max="14436" width="9.28515625" style="3" customWidth="1"/>
    <col min="14437" max="14437" width="10.28515625" style="3" customWidth="1"/>
    <col min="14438" max="14438" width="8.7109375" style="3" customWidth="1"/>
    <col min="14439" max="14440" width="6.140625" style="3" customWidth="1"/>
    <col min="14441" max="14441" width="6.42578125" style="3" customWidth="1"/>
    <col min="14442" max="14442" width="8.7109375" style="3" customWidth="1"/>
    <col min="14443" max="14443" width="8.140625" style="3" customWidth="1"/>
    <col min="14444" max="14444" width="8" style="3" customWidth="1"/>
    <col min="14445" max="14445" width="6.5703125" style="3" customWidth="1"/>
    <col min="14446" max="14446" width="5.7109375" style="3" customWidth="1"/>
    <col min="14447" max="14447" width="8" style="3" customWidth="1"/>
    <col min="14448" max="14459" width="0" style="3" hidden="1" customWidth="1"/>
    <col min="14460" max="14460" width="10.28515625" style="3" customWidth="1"/>
    <col min="14461" max="14461" width="9.42578125" style="3" customWidth="1"/>
    <col min="14462" max="14462" width="8.7109375" style="3" customWidth="1"/>
    <col min="14463" max="14463" width="6.140625" style="3" customWidth="1"/>
    <col min="14464" max="14465" width="5.85546875" style="3" customWidth="1"/>
    <col min="14466" max="14466" width="8.85546875" style="3" customWidth="1"/>
    <col min="14467" max="14467" width="8.5703125" style="3" customWidth="1"/>
    <col min="14468" max="14468" width="9.5703125" style="3" customWidth="1"/>
    <col min="14469" max="14469" width="6" style="3" customWidth="1"/>
    <col min="14470" max="14470" width="6.28515625" style="3" customWidth="1"/>
    <col min="14471" max="14471" width="6.5703125" style="3" customWidth="1"/>
    <col min="14472" max="14473" width="7.85546875" style="3" customWidth="1"/>
    <col min="14474" max="14474" width="7" style="3" customWidth="1"/>
    <col min="14475" max="14475" width="5.5703125" style="3" customWidth="1"/>
    <col min="14476" max="14476" width="5.85546875" style="3" customWidth="1"/>
    <col min="14477" max="14477" width="6.85546875" style="3" customWidth="1"/>
    <col min="14478" max="14478" width="9.7109375" style="3" customWidth="1"/>
    <col min="14479" max="14480" width="10.140625" style="3" customWidth="1"/>
    <col min="14481" max="14481" width="7.28515625" style="3" customWidth="1"/>
    <col min="14482" max="14482" width="6.42578125" style="3" customWidth="1"/>
    <col min="14483" max="14483" width="6.7109375" style="3" customWidth="1"/>
    <col min="14484" max="14484" width="9.5703125" style="3" customWidth="1"/>
    <col min="14485" max="14485" width="9.28515625" style="3" customWidth="1"/>
    <col min="14486" max="14486" width="8.7109375" style="3" customWidth="1"/>
    <col min="14487" max="14487" width="6.28515625" style="3" customWidth="1"/>
    <col min="14488" max="14488" width="6.5703125" style="3" customWidth="1"/>
    <col min="14489" max="14489" width="7.42578125" style="3" customWidth="1"/>
    <col min="14490" max="14490" width="7.85546875" style="3" customWidth="1"/>
    <col min="14491" max="14491" width="8.85546875" style="3" customWidth="1"/>
    <col min="14492" max="14492" width="11.28515625" style="3" customWidth="1"/>
    <col min="14493" max="14493" width="10.28515625" style="3" customWidth="1"/>
    <col min="14494" max="14494" width="10" style="3" customWidth="1"/>
    <col min="14495" max="14495" width="9.140625" style="3"/>
    <col min="14496" max="14496" width="13.28515625" style="3" customWidth="1"/>
    <col min="14497" max="14497" width="13.7109375" style="3" customWidth="1"/>
    <col min="14498" max="14498" width="12.140625" style="3" customWidth="1"/>
    <col min="14499" max="14499" width="10.42578125" style="3" customWidth="1"/>
    <col min="14500" max="14500" width="11" style="3" customWidth="1"/>
    <col min="14501" max="14501" width="11.140625" style="3" customWidth="1"/>
    <col min="14502" max="14502" width="13.85546875" style="3" customWidth="1"/>
    <col min="14503" max="14503" width="12.140625" style="3" customWidth="1"/>
    <col min="14504" max="14504" width="11.5703125" style="3" customWidth="1"/>
    <col min="14505" max="14505" width="10.28515625" style="3" customWidth="1"/>
    <col min="14506" max="14506" width="11.140625" style="3" customWidth="1"/>
    <col min="14507" max="14507" width="11.5703125" style="3" customWidth="1"/>
    <col min="14508" max="14513" width="0" style="3" hidden="1" customWidth="1"/>
    <col min="14514" max="14515" width="11" style="3" customWidth="1"/>
    <col min="14516" max="14516" width="12.42578125" style="3" customWidth="1"/>
    <col min="14517" max="14517" width="11.28515625" style="3" customWidth="1"/>
    <col min="14518" max="14518" width="11.140625" style="3" customWidth="1"/>
    <col min="14519" max="14519" width="10.7109375" style="3" customWidth="1"/>
    <col min="14520" max="14520" width="13.7109375" style="3" customWidth="1"/>
    <col min="14521" max="14521" width="12" style="3" customWidth="1"/>
    <col min="14522" max="14522" width="12.7109375" style="3" customWidth="1"/>
    <col min="14523" max="14523" width="11.85546875" style="3" customWidth="1"/>
    <col min="14524" max="14524" width="10" style="3" customWidth="1"/>
    <col min="14525" max="14525" width="9.42578125" style="3" customWidth="1"/>
    <col min="14526" max="14526" width="8.42578125" style="3" customWidth="1"/>
    <col min="14527" max="14527" width="8" style="3" customWidth="1"/>
    <col min="14528" max="14528" width="7.42578125" style="3" customWidth="1"/>
    <col min="14529" max="14529" width="7" style="3" customWidth="1"/>
    <col min="14530" max="14530" width="6.42578125" style="3" customWidth="1"/>
    <col min="14531" max="14531" width="7.42578125" style="3" customWidth="1"/>
    <col min="14532" max="14532" width="8.5703125" style="3" customWidth="1"/>
    <col min="14533" max="14533" width="7.140625" style="3" customWidth="1"/>
    <col min="14534" max="14534" width="7.85546875" style="3" customWidth="1"/>
    <col min="14535" max="14535" width="5.5703125" style="3" customWidth="1"/>
    <col min="14536" max="14536" width="5.42578125" style="3" customWidth="1"/>
    <col min="14537" max="14537" width="5.28515625" style="3" customWidth="1"/>
    <col min="14538" max="14538" width="9.5703125" style="3" customWidth="1"/>
    <col min="14539" max="14540" width="9.140625" style="3"/>
    <col min="14541" max="14541" width="10" style="3" customWidth="1"/>
    <col min="14542" max="14542" width="7.7109375" style="3" customWidth="1"/>
    <col min="14543" max="14543" width="8.7109375" style="3" customWidth="1"/>
    <col min="14544" max="14544" width="7.28515625" style="3" customWidth="1"/>
    <col min="14545" max="14545" width="7.7109375" style="3" customWidth="1"/>
    <col min="14546" max="14547" width="6.85546875" style="3" customWidth="1"/>
    <col min="14548" max="14548" width="5.5703125" style="3" customWidth="1"/>
    <col min="14549" max="14549" width="7.140625" style="3" customWidth="1"/>
    <col min="14550" max="14550" width="9.5703125" style="3" customWidth="1"/>
    <col min="14551" max="14551" width="8.28515625" style="3" customWidth="1"/>
    <col min="14552" max="14552" width="8.42578125" style="3" customWidth="1"/>
    <col min="14553" max="14553" width="7" style="3" customWidth="1"/>
    <col min="14554" max="14554" width="7.5703125" style="3" customWidth="1"/>
    <col min="14555" max="14555" width="7.28515625" style="3" customWidth="1"/>
    <col min="14556" max="14557" width="7.5703125" style="3" customWidth="1"/>
    <col min="14558" max="14558" width="9.7109375" style="3" customWidth="1"/>
    <col min="14559" max="14559" width="9.5703125" style="3" customWidth="1"/>
    <col min="14560" max="14560" width="7.7109375" style="3" customWidth="1"/>
    <col min="14561" max="14561" width="7.140625" style="3" customWidth="1"/>
    <col min="14562" max="14562" width="7.85546875" style="3" customWidth="1"/>
    <col min="14563" max="14563" width="11.28515625" style="3" customWidth="1"/>
    <col min="14564" max="14564" width="10.140625" style="3" customWidth="1"/>
    <col min="14565" max="14565" width="11.42578125" style="3" customWidth="1"/>
    <col min="14566" max="14566" width="10.140625" style="3" customWidth="1"/>
    <col min="14567" max="14567" width="9.7109375" style="3" customWidth="1"/>
    <col min="14568" max="14569" width="9.5703125" style="3" customWidth="1"/>
    <col min="14570" max="14572" width="9.140625" style="3"/>
    <col min="14573" max="14574" width="10.140625" style="3" customWidth="1"/>
    <col min="14575" max="14576" width="0" style="3" hidden="1" customWidth="1"/>
    <col min="14577" max="14577" width="10.85546875" style="3" customWidth="1"/>
    <col min="14578" max="14615" width="9.140625" style="3"/>
    <col min="14616" max="14616" width="3.5703125" style="3" customWidth="1"/>
    <col min="14617" max="14617" width="21.5703125" style="3" customWidth="1"/>
    <col min="14618" max="14618" width="10.42578125" style="3" customWidth="1"/>
    <col min="14619" max="14619" width="9.28515625" style="3" customWidth="1"/>
    <col min="14620" max="14620" width="10.42578125" style="3" customWidth="1"/>
    <col min="14621" max="14621" width="10.5703125" style="3" customWidth="1"/>
    <col min="14622" max="14622" width="0" style="3" hidden="1" customWidth="1"/>
    <col min="14623" max="14623" width="8.5703125" style="3" customWidth="1"/>
    <col min="14624" max="14624" width="9.5703125" style="3" customWidth="1"/>
    <col min="14625" max="14625" width="6.140625" style="3" customWidth="1"/>
    <col min="14626" max="14628" width="10.5703125" style="3" customWidth="1"/>
    <col min="14629" max="14629" width="10.42578125" style="3" customWidth="1"/>
    <col min="14630" max="14630" width="0" style="3" hidden="1" customWidth="1"/>
    <col min="14631" max="14631" width="6.42578125" style="3" customWidth="1"/>
    <col min="14632" max="14632" width="5.85546875" style="3" customWidth="1"/>
    <col min="14633" max="14633" width="7.5703125" style="3" customWidth="1"/>
    <col min="14634" max="14634" width="7.28515625" style="3" customWidth="1"/>
    <col min="14635" max="14635" width="7.5703125" style="3" customWidth="1"/>
    <col min="14636" max="14636" width="7.28515625" style="3" customWidth="1"/>
    <col min="14637" max="14637" width="4.85546875" style="3" customWidth="1"/>
    <col min="14638" max="14638" width="7.7109375" style="3" customWidth="1"/>
    <col min="14639" max="14639" width="4.7109375" style="3" customWidth="1"/>
    <col min="14640" max="14640" width="5" style="3" customWidth="1"/>
    <col min="14641" max="14641" width="5.42578125" style="3" customWidth="1"/>
    <col min="14642" max="14647" width="0" style="3" hidden="1" customWidth="1"/>
    <col min="14648" max="14648" width="7.85546875" style="3" customWidth="1"/>
    <col min="14649" max="14649" width="8.28515625" style="3" customWidth="1"/>
    <col min="14650" max="14650" width="7.28515625" style="3" customWidth="1"/>
    <col min="14651" max="14651" width="5" style="3" customWidth="1"/>
    <col min="14652" max="14652" width="7.42578125" style="3" customWidth="1"/>
    <col min="14653" max="14653" width="4.5703125" style="3" customWidth="1"/>
    <col min="14654" max="14654" width="4.42578125" style="3" customWidth="1"/>
    <col min="14655" max="14655" width="4.5703125" style="3" customWidth="1"/>
    <col min="14656" max="14656" width="8.42578125" style="3" customWidth="1"/>
    <col min="14657" max="14657" width="8.5703125" style="3" customWidth="1"/>
    <col min="14658" max="14658" width="7.5703125" style="3" customWidth="1"/>
    <col min="14659" max="14659" width="5" style="3" customWidth="1"/>
    <col min="14660" max="14660" width="4.85546875" style="3" customWidth="1"/>
    <col min="14661" max="14661" width="6.140625" style="3" customWidth="1"/>
    <col min="14662" max="14662" width="9.5703125" style="3" customWidth="1"/>
    <col min="14663" max="14663" width="8.5703125" style="3" customWidth="1"/>
    <col min="14664" max="14664" width="8.28515625" style="3" customWidth="1"/>
    <col min="14665" max="14665" width="7" style="3" customWidth="1"/>
    <col min="14666" max="14666" width="6.5703125" style="3" customWidth="1"/>
    <col min="14667" max="14667" width="6" style="3" customWidth="1"/>
    <col min="14668" max="14668" width="9.42578125" style="3" customWidth="1"/>
    <col min="14669" max="14669" width="9.28515625" style="3" customWidth="1"/>
    <col min="14670" max="14670" width="8" style="3" customWidth="1"/>
    <col min="14671" max="14671" width="5.7109375" style="3" customWidth="1"/>
    <col min="14672" max="14672" width="5.42578125" style="3" customWidth="1"/>
    <col min="14673" max="14673" width="7" style="3" customWidth="1"/>
    <col min="14674" max="14679" width="0" style="3" hidden="1" customWidth="1"/>
    <col min="14680" max="14682" width="9.140625" style="3"/>
    <col min="14683" max="14683" width="5.42578125" style="3" customWidth="1"/>
    <col min="14684" max="14684" width="7.7109375" style="3" customWidth="1"/>
    <col min="14685" max="14685" width="6" style="3" customWidth="1"/>
    <col min="14686" max="14691" width="0" style="3" hidden="1" customWidth="1"/>
    <col min="14692" max="14692" width="9.28515625" style="3" customWidth="1"/>
    <col min="14693" max="14693" width="10.28515625" style="3" customWidth="1"/>
    <col min="14694" max="14694" width="8.7109375" style="3" customWidth="1"/>
    <col min="14695" max="14696" width="6.140625" style="3" customWidth="1"/>
    <col min="14697" max="14697" width="6.42578125" style="3" customWidth="1"/>
    <col min="14698" max="14698" width="8.7109375" style="3" customWidth="1"/>
    <col min="14699" max="14699" width="8.140625" style="3" customWidth="1"/>
    <col min="14700" max="14700" width="8" style="3" customWidth="1"/>
    <col min="14701" max="14701" width="6.5703125" style="3" customWidth="1"/>
    <col min="14702" max="14702" width="5.7109375" style="3" customWidth="1"/>
    <col min="14703" max="14703" width="8" style="3" customWidth="1"/>
    <col min="14704" max="14715" width="0" style="3" hidden="1" customWidth="1"/>
    <col min="14716" max="14716" width="10.28515625" style="3" customWidth="1"/>
    <col min="14717" max="14717" width="9.42578125" style="3" customWidth="1"/>
    <col min="14718" max="14718" width="8.7109375" style="3" customWidth="1"/>
    <col min="14719" max="14719" width="6.140625" style="3" customWidth="1"/>
    <col min="14720" max="14721" width="5.85546875" style="3" customWidth="1"/>
    <col min="14722" max="14722" width="8.85546875" style="3" customWidth="1"/>
    <col min="14723" max="14723" width="8.5703125" style="3" customWidth="1"/>
    <col min="14724" max="14724" width="9.5703125" style="3" customWidth="1"/>
    <col min="14725" max="14725" width="6" style="3" customWidth="1"/>
    <col min="14726" max="14726" width="6.28515625" style="3" customWidth="1"/>
    <col min="14727" max="14727" width="6.5703125" style="3" customWidth="1"/>
    <col min="14728" max="14729" width="7.85546875" style="3" customWidth="1"/>
    <col min="14730" max="14730" width="7" style="3" customWidth="1"/>
    <col min="14731" max="14731" width="5.5703125" style="3" customWidth="1"/>
    <col min="14732" max="14732" width="5.85546875" style="3" customWidth="1"/>
    <col min="14733" max="14733" width="6.85546875" style="3" customWidth="1"/>
    <col min="14734" max="14734" width="9.7109375" style="3" customWidth="1"/>
    <col min="14735" max="14736" width="10.140625" style="3" customWidth="1"/>
    <col min="14737" max="14737" width="7.28515625" style="3" customWidth="1"/>
    <col min="14738" max="14738" width="6.42578125" style="3" customWidth="1"/>
    <col min="14739" max="14739" width="6.7109375" style="3" customWidth="1"/>
    <col min="14740" max="14740" width="9.5703125" style="3" customWidth="1"/>
    <col min="14741" max="14741" width="9.28515625" style="3" customWidth="1"/>
    <col min="14742" max="14742" width="8.7109375" style="3" customWidth="1"/>
    <col min="14743" max="14743" width="6.28515625" style="3" customWidth="1"/>
    <col min="14744" max="14744" width="6.5703125" style="3" customWidth="1"/>
    <col min="14745" max="14745" width="7.42578125" style="3" customWidth="1"/>
    <col min="14746" max="14746" width="7.85546875" style="3" customWidth="1"/>
    <col min="14747" max="14747" width="8.85546875" style="3" customWidth="1"/>
    <col min="14748" max="14748" width="11.28515625" style="3" customWidth="1"/>
    <col min="14749" max="14749" width="10.28515625" style="3" customWidth="1"/>
    <col min="14750" max="14750" width="10" style="3" customWidth="1"/>
    <col min="14751" max="14751" width="9.140625" style="3"/>
    <col min="14752" max="14752" width="13.28515625" style="3" customWidth="1"/>
    <col min="14753" max="14753" width="13.7109375" style="3" customWidth="1"/>
    <col min="14754" max="14754" width="12.140625" style="3" customWidth="1"/>
    <col min="14755" max="14755" width="10.42578125" style="3" customWidth="1"/>
    <col min="14756" max="14756" width="11" style="3" customWidth="1"/>
    <col min="14757" max="14757" width="11.140625" style="3" customWidth="1"/>
    <col min="14758" max="14758" width="13.85546875" style="3" customWidth="1"/>
    <col min="14759" max="14759" width="12.140625" style="3" customWidth="1"/>
    <col min="14760" max="14760" width="11.5703125" style="3" customWidth="1"/>
    <col min="14761" max="14761" width="10.28515625" style="3" customWidth="1"/>
    <col min="14762" max="14762" width="11.140625" style="3" customWidth="1"/>
    <col min="14763" max="14763" width="11.5703125" style="3" customWidth="1"/>
    <col min="14764" max="14769" width="0" style="3" hidden="1" customWidth="1"/>
    <col min="14770" max="14771" width="11" style="3" customWidth="1"/>
    <col min="14772" max="14772" width="12.42578125" style="3" customWidth="1"/>
    <col min="14773" max="14773" width="11.28515625" style="3" customWidth="1"/>
    <col min="14774" max="14774" width="11.140625" style="3" customWidth="1"/>
    <col min="14775" max="14775" width="10.7109375" style="3" customWidth="1"/>
    <col min="14776" max="14776" width="13.7109375" style="3" customWidth="1"/>
    <col min="14777" max="14777" width="12" style="3" customWidth="1"/>
    <col min="14778" max="14778" width="12.7109375" style="3" customWidth="1"/>
    <col min="14779" max="14779" width="11.85546875" style="3" customWidth="1"/>
    <col min="14780" max="14780" width="10" style="3" customWidth="1"/>
    <col min="14781" max="14781" width="9.42578125" style="3" customWidth="1"/>
    <col min="14782" max="14782" width="8.42578125" style="3" customWidth="1"/>
    <col min="14783" max="14783" width="8" style="3" customWidth="1"/>
    <col min="14784" max="14784" width="7.42578125" style="3" customWidth="1"/>
    <col min="14785" max="14785" width="7" style="3" customWidth="1"/>
    <col min="14786" max="14786" width="6.42578125" style="3" customWidth="1"/>
    <col min="14787" max="14787" width="7.42578125" style="3" customWidth="1"/>
    <col min="14788" max="14788" width="8.5703125" style="3" customWidth="1"/>
    <col min="14789" max="14789" width="7.140625" style="3" customWidth="1"/>
    <col min="14790" max="14790" width="7.85546875" style="3" customWidth="1"/>
    <col min="14791" max="14791" width="5.5703125" style="3" customWidth="1"/>
    <col min="14792" max="14792" width="5.42578125" style="3" customWidth="1"/>
    <col min="14793" max="14793" width="5.28515625" style="3" customWidth="1"/>
    <col min="14794" max="14794" width="9.5703125" style="3" customWidth="1"/>
    <col min="14795" max="14796" width="9.140625" style="3"/>
    <col min="14797" max="14797" width="10" style="3" customWidth="1"/>
    <col min="14798" max="14798" width="7.7109375" style="3" customWidth="1"/>
    <col min="14799" max="14799" width="8.7109375" style="3" customWidth="1"/>
    <col min="14800" max="14800" width="7.28515625" style="3" customWidth="1"/>
    <col min="14801" max="14801" width="7.7109375" style="3" customWidth="1"/>
    <col min="14802" max="14803" width="6.85546875" style="3" customWidth="1"/>
    <col min="14804" max="14804" width="5.5703125" style="3" customWidth="1"/>
    <col min="14805" max="14805" width="7.140625" style="3" customWidth="1"/>
    <col min="14806" max="14806" width="9.5703125" style="3" customWidth="1"/>
    <col min="14807" max="14807" width="8.28515625" style="3" customWidth="1"/>
    <col min="14808" max="14808" width="8.42578125" style="3" customWidth="1"/>
    <col min="14809" max="14809" width="7" style="3" customWidth="1"/>
    <col min="14810" max="14810" width="7.5703125" style="3" customWidth="1"/>
    <col min="14811" max="14811" width="7.28515625" style="3" customWidth="1"/>
    <col min="14812" max="14813" width="7.5703125" style="3" customWidth="1"/>
    <col min="14814" max="14814" width="9.7109375" style="3" customWidth="1"/>
    <col min="14815" max="14815" width="9.5703125" style="3" customWidth="1"/>
    <col min="14816" max="14816" width="7.7109375" style="3" customWidth="1"/>
    <col min="14817" max="14817" width="7.140625" style="3" customWidth="1"/>
    <col min="14818" max="14818" width="7.85546875" style="3" customWidth="1"/>
    <col min="14819" max="14819" width="11.28515625" style="3" customWidth="1"/>
    <col min="14820" max="14820" width="10.140625" style="3" customWidth="1"/>
    <col min="14821" max="14821" width="11.42578125" style="3" customWidth="1"/>
    <col min="14822" max="14822" width="10.140625" style="3" customWidth="1"/>
    <col min="14823" max="14823" width="9.7109375" style="3" customWidth="1"/>
    <col min="14824" max="14825" width="9.5703125" style="3" customWidth="1"/>
    <col min="14826" max="14828" width="9.140625" style="3"/>
    <col min="14829" max="14830" width="10.140625" style="3" customWidth="1"/>
    <col min="14831" max="14832" width="0" style="3" hidden="1" customWidth="1"/>
    <col min="14833" max="14833" width="10.85546875" style="3" customWidth="1"/>
    <col min="14834" max="14871" width="9.140625" style="3"/>
    <col min="14872" max="14872" width="3.5703125" style="3" customWidth="1"/>
    <col min="14873" max="14873" width="21.5703125" style="3" customWidth="1"/>
    <col min="14874" max="14874" width="10.42578125" style="3" customWidth="1"/>
    <col min="14875" max="14875" width="9.28515625" style="3" customWidth="1"/>
    <col min="14876" max="14876" width="10.42578125" style="3" customWidth="1"/>
    <col min="14877" max="14877" width="10.5703125" style="3" customWidth="1"/>
    <col min="14878" max="14878" width="0" style="3" hidden="1" customWidth="1"/>
    <col min="14879" max="14879" width="8.5703125" style="3" customWidth="1"/>
    <col min="14880" max="14880" width="9.5703125" style="3" customWidth="1"/>
    <col min="14881" max="14881" width="6.140625" style="3" customWidth="1"/>
    <col min="14882" max="14884" width="10.5703125" style="3" customWidth="1"/>
    <col min="14885" max="14885" width="10.42578125" style="3" customWidth="1"/>
    <col min="14886" max="14886" width="0" style="3" hidden="1" customWidth="1"/>
    <col min="14887" max="14887" width="6.42578125" style="3" customWidth="1"/>
    <col min="14888" max="14888" width="5.85546875" style="3" customWidth="1"/>
    <col min="14889" max="14889" width="7.5703125" style="3" customWidth="1"/>
    <col min="14890" max="14890" width="7.28515625" style="3" customWidth="1"/>
    <col min="14891" max="14891" width="7.5703125" style="3" customWidth="1"/>
    <col min="14892" max="14892" width="7.28515625" style="3" customWidth="1"/>
    <col min="14893" max="14893" width="4.85546875" style="3" customWidth="1"/>
    <col min="14894" max="14894" width="7.7109375" style="3" customWidth="1"/>
    <col min="14895" max="14895" width="4.7109375" style="3" customWidth="1"/>
    <col min="14896" max="14896" width="5" style="3" customWidth="1"/>
    <col min="14897" max="14897" width="5.42578125" style="3" customWidth="1"/>
    <col min="14898" max="14903" width="0" style="3" hidden="1" customWidth="1"/>
    <col min="14904" max="14904" width="7.85546875" style="3" customWidth="1"/>
    <col min="14905" max="14905" width="8.28515625" style="3" customWidth="1"/>
    <col min="14906" max="14906" width="7.28515625" style="3" customWidth="1"/>
    <col min="14907" max="14907" width="5" style="3" customWidth="1"/>
    <col min="14908" max="14908" width="7.42578125" style="3" customWidth="1"/>
    <col min="14909" max="14909" width="4.5703125" style="3" customWidth="1"/>
    <col min="14910" max="14910" width="4.42578125" style="3" customWidth="1"/>
    <col min="14911" max="14911" width="4.5703125" style="3" customWidth="1"/>
    <col min="14912" max="14912" width="8.42578125" style="3" customWidth="1"/>
    <col min="14913" max="14913" width="8.5703125" style="3" customWidth="1"/>
    <col min="14914" max="14914" width="7.5703125" style="3" customWidth="1"/>
    <col min="14915" max="14915" width="5" style="3" customWidth="1"/>
    <col min="14916" max="14916" width="4.85546875" style="3" customWidth="1"/>
    <col min="14917" max="14917" width="6.140625" style="3" customWidth="1"/>
    <col min="14918" max="14918" width="9.5703125" style="3" customWidth="1"/>
    <col min="14919" max="14919" width="8.5703125" style="3" customWidth="1"/>
    <col min="14920" max="14920" width="8.28515625" style="3" customWidth="1"/>
    <col min="14921" max="14921" width="7" style="3" customWidth="1"/>
    <col min="14922" max="14922" width="6.5703125" style="3" customWidth="1"/>
    <col min="14923" max="14923" width="6" style="3" customWidth="1"/>
    <col min="14924" max="14924" width="9.42578125" style="3" customWidth="1"/>
    <col min="14925" max="14925" width="9.28515625" style="3" customWidth="1"/>
    <col min="14926" max="14926" width="8" style="3" customWidth="1"/>
    <col min="14927" max="14927" width="5.7109375" style="3" customWidth="1"/>
    <col min="14928" max="14928" width="5.42578125" style="3" customWidth="1"/>
    <col min="14929" max="14929" width="7" style="3" customWidth="1"/>
    <col min="14930" max="14935" width="0" style="3" hidden="1" customWidth="1"/>
    <col min="14936" max="14938" width="9.140625" style="3"/>
    <col min="14939" max="14939" width="5.42578125" style="3" customWidth="1"/>
    <col min="14940" max="14940" width="7.7109375" style="3" customWidth="1"/>
    <col min="14941" max="14941" width="6" style="3" customWidth="1"/>
    <col min="14942" max="14947" width="0" style="3" hidden="1" customWidth="1"/>
    <col min="14948" max="14948" width="9.28515625" style="3" customWidth="1"/>
    <col min="14949" max="14949" width="10.28515625" style="3" customWidth="1"/>
    <col min="14950" max="14950" width="8.7109375" style="3" customWidth="1"/>
    <col min="14951" max="14952" width="6.140625" style="3" customWidth="1"/>
    <col min="14953" max="14953" width="6.42578125" style="3" customWidth="1"/>
    <col min="14954" max="14954" width="8.7109375" style="3" customWidth="1"/>
    <col min="14955" max="14955" width="8.140625" style="3" customWidth="1"/>
    <col min="14956" max="14956" width="8" style="3" customWidth="1"/>
    <col min="14957" max="14957" width="6.5703125" style="3" customWidth="1"/>
    <col min="14958" max="14958" width="5.7109375" style="3" customWidth="1"/>
    <col min="14959" max="14959" width="8" style="3" customWidth="1"/>
    <col min="14960" max="14971" width="0" style="3" hidden="1" customWidth="1"/>
    <col min="14972" max="14972" width="10.28515625" style="3" customWidth="1"/>
    <col min="14973" max="14973" width="9.42578125" style="3" customWidth="1"/>
    <col min="14974" max="14974" width="8.7109375" style="3" customWidth="1"/>
    <col min="14975" max="14975" width="6.140625" style="3" customWidth="1"/>
    <col min="14976" max="14977" width="5.85546875" style="3" customWidth="1"/>
    <col min="14978" max="14978" width="8.85546875" style="3" customWidth="1"/>
    <col min="14979" max="14979" width="8.5703125" style="3" customWidth="1"/>
    <col min="14980" max="14980" width="9.5703125" style="3" customWidth="1"/>
    <col min="14981" max="14981" width="6" style="3" customWidth="1"/>
    <col min="14982" max="14982" width="6.28515625" style="3" customWidth="1"/>
    <col min="14983" max="14983" width="6.5703125" style="3" customWidth="1"/>
    <col min="14984" max="14985" width="7.85546875" style="3" customWidth="1"/>
    <col min="14986" max="14986" width="7" style="3" customWidth="1"/>
    <col min="14987" max="14987" width="5.5703125" style="3" customWidth="1"/>
    <col min="14988" max="14988" width="5.85546875" style="3" customWidth="1"/>
    <col min="14989" max="14989" width="6.85546875" style="3" customWidth="1"/>
    <col min="14990" max="14990" width="9.7109375" style="3" customWidth="1"/>
    <col min="14991" max="14992" width="10.140625" style="3" customWidth="1"/>
    <col min="14993" max="14993" width="7.28515625" style="3" customWidth="1"/>
    <col min="14994" max="14994" width="6.42578125" style="3" customWidth="1"/>
    <col min="14995" max="14995" width="6.7109375" style="3" customWidth="1"/>
    <col min="14996" max="14996" width="9.5703125" style="3" customWidth="1"/>
    <col min="14997" max="14997" width="9.28515625" style="3" customWidth="1"/>
    <col min="14998" max="14998" width="8.7109375" style="3" customWidth="1"/>
    <col min="14999" max="14999" width="6.28515625" style="3" customWidth="1"/>
    <col min="15000" max="15000" width="6.5703125" style="3" customWidth="1"/>
    <col min="15001" max="15001" width="7.42578125" style="3" customWidth="1"/>
    <col min="15002" max="15002" width="7.85546875" style="3" customWidth="1"/>
    <col min="15003" max="15003" width="8.85546875" style="3" customWidth="1"/>
    <col min="15004" max="15004" width="11.28515625" style="3" customWidth="1"/>
    <col min="15005" max="15005" width="10.28515625" style="3" customWidth="1"/>
    <col min="15006" max="15006" width="10" style="3" customWidth="1"/>
    <col min="15007" max="15007" width="9.140625" style="3"/>
    <col min="15008" max="15008" width="13.28515625" style="3" customWidth="1"/>
    <col min="15009" max="15009" width="13.7109375" style="3" customWidth="1"/>
    <col min="15010" max="15010" width="12.140625" style="3" customWidth="1"/>
    <col min="15011" max="15011" width="10.42578125" style="3" customWidth="1"/>
    <col min="15012" max="15012" width="11" style="3" customWidth="1"/>
    <col min="15013" max="15013" width="11.140625" style="3" customWidth="1"/>
    <col min="15014" max="15014" width="13.85546875" style="3" customWidth="1"/>
    <col min="15015" max="15015" width="12.140625" style="3" customWidth="1"/>
    <col min="15016" max="15016" width="11.5703125" style="3" customWidth="1"/>
    <col min="15017" max="15017" width="10.28515625" style="3" customWidth="1"/>
    <col min="15018" max="15018" width="11.140625" style="3" customWidth="1"/>
    <col min="15019" max="15019" width="11.5703125" style="3" customWidth="1"/>
    <col min="15020" max="15025" width="0" style="3" hidden="1" customWidth="1"/>
    <col min="15026" max="15027" width="11" style="3" customWidth="1"/>
    <col min="15028" max="15028" width="12.42578125" style="3" customWidth="1"/>
    <col min="15029" max="15029" width="11.28515625" style="3" customWidth="1"/>
    <col min="15030" max="15030" width="11.140625" style="3" customWidth="1"/>
    <col min="15031" max="15031" width="10.7109375" style="3" customWidth="1"/>
    <col min="15032" max="15032" width="13.7109375" style="3" customWidth="1"/>
    <col min="15033" max="15033" width="12" style="3" customWidth="1"/>
    <col min="15034" max="15034" width="12.7109375" style="3" customWidth="1"/>
    <col min="15035" max="15035" width="11.85546875" style="3" customWidth="1"/>
    <col min="15036" max="15036" width="10" style="3" customWidth="1"/>
    <col min="15037" max="15037" width="9.42578125" style="3" customWidth="1"/>
    <col min="15038" max="15038" width="8.42578125" style="3" customWidth="1"/>
    <col min="15039" max="15039" width="8" style="3" customWidth="1"/>
    <col min="15040" max="15040" width="7.42578125" style="3" customWidth="1"/>
    <col min="15041" max="15041" width="7" style="3" customWidth="1"/>
    <col min="15042" max="15042" width="6.42578125" style="3" customWidth="1"/>
    <col min="15043" max="15043" width="7.42578125" style="3" customWidth="1"/>
    <col min="15044" max="15044" width="8.5703125" style="3" customWidth="1"/>
    <col min="15045" max="15045" width="7.140625" style="3" customWidth="1"/>
    <col min="15046" max="15046" width="7.85546875" style="3" customWidth="1"/>
    <col min="15047" max="15047" width="5.5703125" style="3" customWidth="1"/>
    <col min="15048" max="15048" width="5.42578125" style="3" customWidth="1"/>
    <col min="15049" max="15049" width="5.28515625" style="3" customWidth="1"/>
    <col min="15050" max="15050" width="9.5703125" style="3" customWidth="1"/>
    <col min="15051" max="15052" width="9.140625" style="3"/>
    <col min="15053" max="15053" width="10" style="3" customWidth="1"/>
    <col min="15054" max="15054" width="7.7109375" style="3" customWidth="1"/>
    <col min="15055" max="15055" width="8.7109375" style="3" customWidth="1"/>
    <col min="15056" max="15056" width="7.28515625" style="3" customWidth="1"/>
    <col min="15057" max="15057" width="7.7109375" style="3" customWidth="1"/>
    <col min="15058" max="15059" width="6.85546875" style="3" customWidth="1"/>
    <col min="15060" max="15060" width="5.5703125" style="3" customWidth="1"/>
    <col min="15061" max="15061" width="7.140625" style="3" customWidth="1"/>
    <col min="15062" max="15062" width="9.5703125" style="3" customWidth="1"/>
    <col min="15063" max="15063" width="8.28515625" style="3" customWidth="1"/>
    <col min="15064" max="15064" width="8.42578125" style="3" customWidth="1"/>
    <col min="15065" max="15065" width="7" style="3" customWidth="1"/>
    <col min="15066" max="15066" width="7.5703125" style="3" customWidth="1"/>
    <col min="15067" max="15067" width="7.28515625" style="3" customWidth="1"/>
    <col min="15068" max="15069" width="7.5703125" style="3" customWidth="1"/>
    <col min="15070" max="15070" width="9.7109375" style="3" customWidth="1"/>
    <col min="15071" max="15071" width="9.5703125" style="3" customWidth="1"/>
    <col min="15072" max="15072" width="7.7109375" style="3" customWidth="1"/>
    <col min="15073" max="15073" width="7.140625" style="3" customWidth="1"/>
    <col min="15074" max="15074" width="7.85546875" style="3" customWidth="1"/>
    <col min="15075" max="15075" width="11.28515625" style="3" customWidth="1"/>
    <col min="15076" max="15076" width="10.140625" style="3" customWidth="1"/>
    <col min="15077" max="15077" width="11.42578125" style="3" customWidth="1"/>
    <col min="15078" max="15078" width="10.140625" style="3" customWidth="1"/>
    <col min="15079" max="15079" width="9.7109375" style="3" customWidth="1"/>
    <col min="15080" max="15081" width="9.5703125" style="3" customWidth="1"/>
    <col min="15082" max="15084" width="9.140625" style="3"/>
    <col min="15085" max="15086" width="10.140625" style="3" customWidth="1"/>
    <col min="15087" max="15088" width="0" style="3" hidden="1" customWidth="1"/>
    <col min="15089" max="15089" width="10.85546875" style="3" customWidth="1"/>
    <col min="15090" max="15127" width="9.140625" style="3"/>
    <col min="15128" max="15128" width="3.5703125" style="3" customWidth="1"/>
    <col min="15129" max="15129" width="21.5703125" style="3" customWidth="1"/>
    <col min="15130" max="15130" width="10.42578125" style="3" customWidth="1"/>
    <col min="15131" max="15131" width="9.28515625" style="3" customWidth="1"/>
    <col min="15132" max="15132" width="10.42578125" style="3" customWidth="1"/>
    <col min="15133" max="15133" width="10.5703125" style="3" customWidth="1"/>
    <col min="15134" max="15134" width="0" style="3" hidden="1" customWidth="1"/>
    <col min="15135" max="15135" width="8.5703125" style="3" customWidth="1"/>
    <col min="15136" max="15136" width="9.5703125" style="3" customWidth="1"/>
    <col min="15137" max="15137" width="6.140625" style="3" customWidth="1"/>
    <col min="15138" max="15140" width="10.5703125" style="3" customWidth="1"/>
    <col min="15141" max="15141" width="10.42578125" style="3" customWidth="1"/>
    <col min="15142" max="15142" width="0" style="3" hidden="1" customWidth="1"/>
    <col min="15143" max="15143" width="6.42578125" style="3" customWidth="1"/>
    <col min="15144" max="15144" width="5.85546875" style="3" customWidth="1"/>
    <col min="15145" max="15145" width="7.5703125" style="3" customWidth="1"/>
    <col min="15146" max="15146" width="7.28515625" style="3" customWidth="1"/>
    <col min="15147" max="15147" width="7.5703125" style="3" customWidth="1"/>
    <col min="15148" max="15148" width="7.28515625" style="3" customWidth="1"/>
    <col min="15149" max="15149" width="4.85546875" style="3" customWidth="1"/>
    <col min="15150" max="15150" width="7.7109375" style="3" customWidth="1"/>
    <col min="15151" max="15151" width="4.7109375" style="3" customWidth="1"/>
    <col min="15152" max="15152" width="5" style="3" customWidth="1"/>
    <col min="15153" max="15153" width="5.42578125" style="3" customWidth="1"/>
    <col min="15154" max="15159" width="0" style="3" hidden="1" customWidth="1"/>
    <col min="15160" max="15160" width="7.85546875" style="3" customWidth="1"/>
    <col min="15161" max="15161" width="8.28515625" style="3" customWidth="1"/>
    <col min="15162" max="15162" width="7.28515625" style="3" customWidth="1"/>
    <col min="15163" max="15163" width="5" style="3" customWidth="1"/>
    <col min="15164" max="15164" width="7.42578125" style="3" customWidth="1"/>
    <col min="15165" max="15165" width="4.5703125" style="3" customWidth="1"/>
    <col min="15166" max="15166" width="4.42578125" style="3" customWidth="1"/>
    <col min="15167" max="15167" width="4.5703125" style="3" customWidth="1"/>
    <col min="15168" max="15168" width="8.42578125" style="3" customWidth="1"/>
    <col min="15169" max="15169" width="8.5703125" style="3" customWidth="1"/>
    <col min="15170" max="15170" width="7.5703125" style="3" customWidth="1"/>
    <col min="15171" max="15171" width="5" style="3" customWidth="1"/>
    <col min="15172" max="15172" width="4.85546875" style="3" customWidth="1"/>
    <col min="15173" max="15173" width="6.140625" style="3" customWidth="1"/>
    <col min="15174" max="15174" width="9.5703125" style="3" customWidth="1"/>
    <col min="15175" max="15175" width="8.5703125" style="3" customWidth="1"/>
    <col min="15176" max="15176" width="8.28515625" style="3" customWidth="1"/>
    <col min="15177" max="15177" width="7" style="3" customWidth="1"/>
    <col min="15178" max="15178" width="6.5703125" style="3" customWidth="1"/>
    <col min="15179" max="15179" width="6" style="3" customWidth="1"/>
    <col min="15180" max="15180" width="9.42578125" style="3" customWidth="1"/>
    <col min="15181" max="15181" width="9.28515625" style="3" customWidth="1"/>
    <col min="15182" max="15182" width="8" style="3" customWidth="1"/>
    <col min="15183" max="15183" width="5.7109375" style="3" customWidth="1"/>
    <col min="15184" max="15184" width="5.42578125" style="3" customWidth="1"/>
    <col min="15185" max="15185" width="7" style="3" customWidth="1"/>
    <col min="15186" max="15191" width="0" style="3" hidden="1" customWidth="1"/>
    <col min="15192" max="15194" width="9.140625" style="3"/>
    <col min="15195" max="15195" width="5.42578125" style="3" customWidth="1"/>
    <col min="15196" max="15196" width="7.7109375" style="3" customWidth="1"/>
    <col min="15197" max="15197" width="6" style="3" customWidth="1"/>
    <col min="15198" max="15203" width="0" style="3" hidden="1" customWidth="1"/>
    <col min="15204" max="15204" width="9.28515625" style="3" customWidth="1"/>
    <col min="15205" max="15205" width="10.28515625" style="3" customWidth="1"/>
    <col min="15206" max="15206" width="8.7109375" style="3" customWidth="1"/>
    <col min="15207" max="15208" width="6.140625" style="3" customWidth="1"/>
    <col min="15209" max="15209" width="6.42578125" style="3" customWidth="1"/>
    <col min="15210" max="15210" width="8.7109375" style="3" customWidth="1"/>
    <col min="15211" max="15211" width="8.140625" style="3" customWidth="1"/>
    <col min="15212" max="15212" width="8" style="3" customWidth="1"/>
    <col min="15213" max="15213" width="6.5703125" style="3" customWidth="1"/>
    <col min="15214" max="15214" width="5.7109375" style="3" customWidth="1"/>
    <col min="15215" max="15215" width="8" style="3" customWidth="1"/>
    <col min="15216" max="15227" width="0" style="3" hidden="1" customWidth="1"/>
    <col min="15228" max="15228" width="10.28515625" style="3" customWidth="1"/>
    <col min="15229" max="15229" width="9.42578125" style="3" customWidth="1"/>
    <col min="15230" max="15230" width="8.7109375" style="3" customWidth="1"/>
    <col min="15231" max="15231" width="6.140625" style="3" customWidth="1"/>
    <col min="15232" max="15233" width="5.85546875" style="3" customWidth="1"/>
    <col min="15234" max="15234" width="8.85546875" style="3" customWidth="1"/>
    <col min="15235" max="15235" width="8.5703125" style="3" customWidth="1"/>
    <col min="15236" max="15236" width="9.5703125" style="3" customWidth="1"/>
    <col min="15237" max="15237" width="6" style="3" customWidth="1"/>
    <col min="15238" max="15238" width="6.28515625" style="3" customWidth="1"/>
    <col min="15239" max="15239" width="6.5703125" style="3" customWidth="1"/>
    <col min="15240" max="15241" width="7.85546875" style="3" customWidth="1"/>
    <col min="15242" max="15242" width="7" style="3" customWidth="1"/>
    <col min="15243" max="15243" width="5.5703125" style="3" customWidth="1"/>
    <col min="15244" max="15244" width="5.85546875" style="3" customWidth="1"/>
    <col min="15245" max="15245" width="6.85546875" style="3" customWidth="1"/>
    <col min="15246" max="15246" width="9.7109375" style="3" customWidth="1"/>
    <col min="15247" max="15248" width="10.140625" style="3" customWidth="1"/>
    <col min="15249" max="15249" width="7.28515625" style="3" customWidth="1"/>
    <col min="15250" max="15250" width="6.42578125" style="3" customWidth="1"/>
    <col min="15251" max="15251" width="6.7109375" style="3" customWidth="1"/>
    <col min="15252" max="15252" width="9.5703125" style="3" customWidth="1"/>
    <col min="15253" max="15253" width="9.28515625" style="3" customWidth="1"/>
    <col min="15254" max="15254" width="8.7109375" style="3" customWidth="1"/>
    <col min="15255" max="15255" width="6.28515625" style="3" customWidth="1"/>
    <col min="15256" max="15256" width="6.5703125" style="3" customWidth="1"/>
    <col min="15257" max="15257" width="7.42578125" style="3" customWidth="1"/>
    <col min="15258" max="15258" width="7.85546875" style="3" customWidth="1"/>
    <col min="15259" max="15259" width="8.85546875" style="3" customWidth="1"/>
    <col min="15260" max="15260" width="11.28515625" style="3" customWidth="1"/>
    <col min="15261" max="15261" width="10.28515625" style="3" customWidth="1"/>
    <col min="15262" max="15262" width="10" style="3" customWidth="1"/>
    <col min="15263" max="15263" width="9.140625" style="3"/>
    <col min="15264" max="15264" width="13.28515625" style="3" customWidth="1"/>
    <col min="15265" max="15265" width="13.7109375" style="3" customWidth="1"/>
    <col min="15266" max="15266" width="12.140625" style="3" customWidth="1"/>
    <col min="15267" max="15267" width="10.42578125" style="3" customWidth="1"/>
    <col min="15268" max="15268" width="11" style="3" customWidth="1"/>
    <col min="15269" max="15269" width="11.140625" style="3" customWidth="1"/>
    <col min="15270" max="15270" width="13.85546875" style="3" customWidth="1"/>
    <col min="15271" max="15271" width="12.140625" style="3" customWidth="1"/>
    <col min="15272" max="15272" width="11.5703125" style="3" customWidth="1"/>
    <col min="15273" max="15273" width="10.28515625" style="3" customWidth="1"/>
    <col min="15274" max="15274" width="11.140625" style="3" customWidth="1"/>
    <col min="15275" max="15275" width="11.5703125" style="3" customWidth="1"/>
    <col min="15276" max="15281" width="0" style="3" hidden="1" customWidth="1"/>
    <col min="15282" max="15283" width="11" style="3" customWidth="1"/>
    <col min="15284" max="15284" width="12.42578125" style="3" customWidth="1"/>
    <col min="15285" max="15285" width="11.28515625" style="3" customWidth="1"/>
    <col min="15286" max="15286" width="11.140625" style="3" customWidth="1"/>
    <col min="15287" max="15287" width="10.7109375" style="3" customWidth="1"/>
    <col min="15288" max="15288" width="13.7109375" style="3" customWidth="1"/>
    <col min="15289" max="15289" width="12" style="3" customWidth="1"/>
    <col min="15290" max="15290" width="12.7109375" style="3" customWidth="1"/>
    <col min="15291" max="15291" width="11.85546875" style="3" customWidth="1"/>
    <col min="15292" max="15292" width="10" style="3" customWidth="1"/>
    <col min="15293" max="15293" width="9.42578125" style="3" customWidth="1"/>
    <col min="15294" max="15294" width="8.42578125" style="3" customWidth="1"/>
    <col min="15295" max="15295" width="8" style="3" customWidth="1"/>
    <col min="15296" max="15296" width="7.42578125" style="3" customWidth="1"/>
    <col min="15297" max="15297" width="7" style="3" customWidth="1"/>
    <col min="15298" max="15298" width="6.42578125" style="3" customWidth="1"/>
    <col min="15299" max="15299" width="7.42578125" style="3" customWidth="1"/>
    <col min="15300" max="15300" width="8.5703125" style="3" customWidth="1"/>
    <col min="15301" max="15301" width="7.140625" style="3" customWidth="1"/>
    <col min="15302" max="15302" width="7.85546875" style="3" customWidth="1"/>
    <col min="15303" max="15303" width="5.5703125" style="3" customWidth="1"/>
    <col min="15304" max="15304" width="5.42578125" style="3" customWidth="1"/>
    <col min="15305" max="15305" width="5.28515625" style="3" customWidth="1"/>
    <col min="15306" max="15306" width="9.5703125" style="3" customWidth="1"/>
    <col min="15307" max="15308" width="9.140625" style="3"/>
    <col min="15309" max="15309" width="10" style="3" customWidth="1"/>
    <col min="15310" max="15310" width="7.7109375" style="3" customWidth="1"/>
    <col min="15311" max="15311" width="8.7109375" style="3" customWidth="1"/>
    <col min="15312" max="15312" width="7.28515625" style="3" customWidth="1"/>
    <col min="15313" max="15313" width="7.7109375" style="3" customWidth="1"/>
    <col min="15314" max="15315" width="6.85546875" style="3" customWidth="1"/>
    <col min="15316" max="15316" width="5.5703125" style="3" customWidth="1"/>
    <col min="15317" max="15317" width="7.140625" style="3" customWidth="1"/>
    <col min="15318" max="15318" width="9.5703125" style="3" customWidth="1"/>
    <col min="15319" max="15319" width="8.28515625" style="3" customWidth="1"/>
    <col min="15320" max="15320" width="8.42578125" style="3" customWidth="1"/>
    <col min="15321" max="15321" width="7" style="3" customWidth="1"/>
    <col min="15322" max="15322" width="7.5703125" style="3" customWidth="1"/>
    <col min="15323" max="15323" width="7.28515625" style="3" customWidth="1"/>
    <col min="15324" max="15325" width="7.5703125" style="3" customWidth="1"/>
    <col min="15326" max="15326" width="9.7109375" style="3" customWidth="1"/>
    <col min="15327" max="15327" width="9.5703125" style="3" customWidth="1"/>
    <col min="15328" max="15328" width="7.7109375" style="3" customWidth="1"/>
    <col min="15329" max="15329" width="7.140625" style="3" customWidth="1"/>
    <col min="15330" max="15330" width="7.85546875" style="3" customWidth="1"/>
    <col min="15331" max="15331" width="11.28515625" style="3" customWidth="1"/>
    <col min="15332" max="15332" width="10.140625" style="3" customWidth="1"/>
    <col min="15333" max="15333" width="11.42578125" style="3" customWidth="1"/>
    <col min="15334" max="15334" width="10.140625" style="3" customWidth="1"/>
    <col min="15335" max="15335" width="9.7109375" style="3" customWidth="1"/>
    <col min="15336" max="15337" width="9.5703125" style="3" customWidth="1"/>
    <col min="15338" max="15340" width="9.140625" style="3"/>
    <col min="15341" max="15342" width="10.140625" style="3" customWidth="1"/>
    <col min="15343" max="15344" width="0" style="3" hidden="1" customWidth="1"/>
    <col min="15345" max="15345" width="10.85546875" style="3" customWidth="1"/>
    <col min="15346" max="15383" width="9.140625" style="3"/>
    <col min="15384" max="15384" width="3.5703125" style="3" customWidth="1"/>
    <col min="15385" max="15385" width="21.5703125" style="3" customWidth="1"/>
    <col min="15386" max="15386" width="10.42578125" style="3" customWidth="1"/>
    <col min="15387" max="15387" width="9.28515625" style="3" customWidth="1"/>
    <col min="15388" max="15388" width="10.42578125" style="3" customWidth="1"/>
    <col min="15389" max="15389" width="10.5703125" style="3" customWidth="1"/>
    <col min="15390" max="15390" width="0" style="3" hidden="1" customWidth="1"/>
    <col min="15391" max="15391" width="8.5703125" style="3" customWidth="1"/>
    <col min="15392" max="15392" width="9.5703125" style="3" customWidth="1"/>
    <col min="15393" max="15393" width="6.140625" style="3" customWidth="1"/>
    <col min="15394" max="15396" width="10.5703125" style="3" customWidth="1"/>
    <col min="15397" max="15397" width="10.42578125" style="3" customWidth="1"/>
    <col min="15398" max="15398" width="0" style="3" hidden="1" customWidth="1"/>
    <col min="15399" max="15399" width="6.42578125" style="3" customWidth="1"/>
    <col min="15400" max="15400" width="5.85546875" style="3" customWidth="1"/>
    <col min="15401" max="15401" width="7.5703125" style="3" customWidth="1"/>
    <col min="15402" max="15402" width="7.28515625" style="3" customWidth="1"/>
    <col min="15403" max="15403" width="7.5703125" style="3" customWidth="1"/>
    <col min="15404" max="15404" width="7.28515625" style="3" customWidth="1"/>
    <col min="15405" max="15405" width="4.85546875" style="3" customWidth="1"/>
    <col min="15406" max="15406" width="7.7109375" style="3" customWidth="1"/>
    <col min="15407" max="15407" width="4.7109375" style="3" customWidth="1"/>
    <col min="15408" max="15408" width="5" style="3" customWidth="1"/>
    <col min="15409" max="15409" width="5.42578125" style="3" customWidth="1"/>
    <col min="15410" max="15415" width="0" style="3" hidden="1" customWidth="1"/>
    <col min="15416" max="15416" width="7.85546875" style="3" customWidth="1"/>
    <col min="15417" max="15417" width="8.28515625" style="3" customWidth="1"/>
    <col min="15418" max="15418" width="7.28515625" style="3" customWidth="1"/>
    <col min="15419" max="15419" width="5" style="3" customWidth="1"/>
    <col min="15420" max="15420" width="7.42578125" style="3" customWidth="1"/>
    <col min="15421" max="15421" width="4.5703125" style="3" customWidth="1"/>
    <col min="15422" max="15422" width="4.42578125" style="3" customWidth="1"/>
    <col min="15423" max="15423" width="4.5703125" style="3" customWidth="1"/>
    <col min="15424" max="15424" width="8.42578125" style="3" customWidth="1"/>
    <col min="15425" max="15425" width="8.5703125" style="3" customWidth="1"/>
    <col min="15426" max="15426" width="7.5703125" style="3" customWidth="1"/>
    <col min="15427" max="15427" width="5" style="3" customWidth="1"/>
    <col min="15428" max="15428" width="4.85546875" style="3" customWidth="1"/>
    <col min="15429" max="15429" width="6.140625" style="3" customWidth="1"/>
    <col min="15430" max="15430" width="9.5703125" style="3" customWidth="1"/>
    <col min="15431" max="15431" width="8.5703125" style="3" customWidth="1"/>
    <col min="15432" max="15432" width="8.28515625" style="3" customWidth="1"/>
    <col min="15433" max="15433" width="7" style="3" customWidth="1"/>
    <col min="15434" max="15434" width="6.5703125" style="3" customWidth="1"/>
    <col min="15435" max="15435" width="6" style="3" customWidth="1"/>
    <col min="15436" max="15436" width="9.42578125" style="3" customWidth="1"/>
    <col min="15437" max="15437" width="9.28515625" style="3" customWidth="1"/>
    <col min="15438" max="15438" width="8" style="3" customWidth="1"/>
    <col min="15439" max="15439" width="5.7109375" style="3" customWidth="1"/>
    <col min="15440" max="15440" width="5.42578125" style="3" customWidth="1"/>
    <col min="15441" max="15441" width="7" style="3" customWidth="1"/>
    <col min="15442" max="15447" width="0" style="3" hidden="1" customWidth="1"/>
    <col min="15448" max="15450" width="9.140625" style="3"/>
    <col min="15451" max="15451" width="5.42578125" style="3" customWidth="1"/>
    <col min="15452" max="15452" width="7.7109375" style="3" customWidth="1"/>
    <col min="15453" max="15453" width="6" style="3" customWidth="1"/>
    <col min="15454" max="15459" width="0" style="3" hidden="1" customWidth="1"/>
    <col min="15460" max="15460" width="9.28515625" style="3" customWidth="1"/>
    <col min="15461" max="15461" width="10.28515625" style="3" customWidth="1"/>
    <col min="15462" max="15462" width="8.7109375" style="3" customWidth="1"/>
    <col min="15463" max="15464" width="6.140625" style="3" customWidth="1"/>
    <col min="15465" max="15465" width="6.42578125" style="3" customWidth="1"/>
    <col min="15466" max="15466" width="8.7109375" style="3" customWidth="1"/>
    <col min="15467" max="15467" width="8.140625" style="3" customWidth="1"/>
    <col min="15468" max="15468" width="8" style="3" customWidth="1"/>
    <col min="15469" max="15469" width="6.5703125" style="3" customWidth="1"/>
    <col min="15470" max="15470" width="5.7109375" style="3" customWidth="1"/>
    <col min="15471" max="15471" width="8" style="3" customWidth="1"/>
    <col min="15472" max="15483" width="0" style="3" hidden="1" customWidth="1"/>
    <col min="15484" max="15484" width="10.28515625" style="3" customWidth="1"/>
    <col min="15485" max="15485" width="9.42578125" style="3" customWidth="1"/>
    <col min="15486" max="15486" width="8.7109375" style="3" customWidth="1"/>
    <col min="15487" max="15487" width="6.140625" style="3" customWidth="1"/>
    <col min="15488" max="15489" width="5.85546875" style="3" customWidth="1"/>
    <col min="15490" max="15490" width="8.85546875" style="3" customWidth="1"/>
    <col min="15491" max="15491" width="8.5703125" style="3" customWidth="1"/>
    <col min="15492" max="15492" width="9.5703125" style="3" customWidth="1"/>
    <col min="15493" max="15493" width="6" style="3" customWidth="1"/>
    <col min="15494" max="15494" width="6.28515625" style="3" customWidth="1"/>
    <col min="15495" max="15495" width="6.5703125" style="3" customWidth="1"/>
    <col min="15496" max="15497" width="7.85546875" style="3" customWidth="1"/>
    <col min="15498" max="15498" width="7" style="3" customWidth="1"/>
    <col min="15499" max="15499" width="5.5703125" style="3" customWidth="1"/>
    <col min="15500" max="15500" width="5.85546875" style="3" customWidth="1"/>
    <col min="15501" max="15501" width="6.85546875" style="3" customWidth="1"/>
    <col min="15502" max="15502" width="9.7109375" style="3" customWidth="1"/>
    <col min="15503" max="15504" width="10.140625" style="3" customWidth="1"/>
    <col min="15505" max="15505" width="7.28515625" style="3" customWidth="1"/>
    <col min="15506" max="15506" width="6.42578125" style="3" customWidth="1"/>
    <col min="15507" max="15507" width="6.7109375" style="3" customWidth="1"/>
    <col min="15508" max="15508" width="9.5703125" style="3" customWidth="1"/>
    <col min="15509" max="15509" width="9.28515625" style="3" customWidth="1"/>
    <col min="15510" max="15510" width="8.7109375" style="3" customWidth="1"/>
    <col min="15511" max="15511" width="6.28515625" style="3" customWidth="1"/>
    <col min="15512" max="15512" width="6.5703125" style="3" customWidth="1"/>
    <col min="15513" max="15513" width="7.42578125" style="3" customWidth="1"/>
    <col min="15514" max="15514" width="7.85546875" style="3" customWidth="1"/>
    <col min="15515" max="15515" width="8.85546875" style="3" customWidth="1"/>
    <col min="15516" max="15516" width="11.28515625" style="3" customWidth="1"/>
    <col min="15517" max="15517" width="10.28515625" style="3" customWidth="1"/>
    <col min="15518" max="15518" width="10" style="3" customWidth="1"/>
    <col min="15519" max="15519" width="9.140625" style="3"/>
    <col min="15520" max="15520" width="13.28515625" style="3" customWidth="1"/>
    <col min="15521" max="15521" width="13.7109375" style="3" customWidth="1"/>
    <col min="15522" max="15522" width="12.140625" style="3" customWidth="1"/>
    <col min="15523" max="15523" width="10.42578125" style="3" customWidth="1"/>
    <col min="15524" max="15524" width="11" style="3" customWidth="1"/>
    <col min="15525" max="15525" width="11.140625" style="3" customWidth="1"/>
    <col min="15526" max="15526" width="13.85546875" style="3" customWidth="1"/>
    <col min="15527" max="15527" width="12.140625" style="3" customWidth="1"/>
    <col min="15528" max="15528" width="11.5703125" style="3" customWidth="1"/>
    <col min="15529" max="15529" width="10.28515625" style="3" customWidth="1"/>
    <col min="15530" max="15530" width="11.140625" style="3" customWidth="1"/>
    <col min="15531" max="15531" width="11.5703125" style="3" customWidth="1"/>
    <col min="15532" max="15537" width="0" style="3" hidden="1" customWidth="1"/>
    <col min="15538" max="15539" width="11" style="3" customWidth="1"/>
    <col min="15540" max="15540" width="12.42578125" style="3" customWidth="1"/>
    <col min="15541" max="15541" width="11.28515625" style="3" customWidth="1"/>
    <col min="15542" max="15542" width="11.140625" style="3" customWidth="1"/>
    <col min="15543" max="15543" width="10.7109375" style="3" customWidth="1"/>
    <col min="15544" max="15544" width="13.7109375" style="3" customWidth="1"/>
    <col min="15545" max="15545" width="12" style="3" customWidth="1"/>
    <col min="15546" max="15546" width="12.7109375" style="3" customWidth="1"/>
    <col min="15547" max="15547" width="11.85546875" style="3" customWidth="1"/>
    <col min="15548" max="15548" width="10" style="3" customWidth="1"/>
    <col min="15549" max="15549" width="9.42578125" style="3" customWidth="1"/>
    <col min="15550" max="15550" width="8.42578125" style="3" customWidth="1"/>
    <col min="15551" max="15551" width="8" style="3" customWidth="1"/>
    <col min="15552" max="15552" width="7.42578125" style="3" customWidth="1"/>
    <col min="15553" max="15553" width="7" style="3" customWidth="1"/>
    <col min="15554" max="15554" width="6.42578125" style="3" customWidth="1"/>
    <col min="15555" max="15555" width="7.42578125" style="3" customWidth="1"/>
    <col min="15556" max="15556" width="8.5703125" style="3" customWidth="1"/>
    <col min="15557" max="15557" width="7.140625" style="3" customWidth="1"/>
    <col min="15558" max="15558" width="7.85546875" style="3" customWidth="1"/>
    <col min="15559" max="15559" width="5.5703125" style="3" customWidth="1"/>
    <col min="15560" max="15560" width="5.42578125" style="3" customWidth="1"/>
    <col min="15561" max="15561" width="5.28515625" style="3" customWidth="1"/>
    <col min="15562" max="15562" width="9.5703125" style="3" customWidth="1"/>
    <col min="15563" max="15564" width="9.140625" style="3"/>
    <col min="15565" max="15565" width="10" style="3" customWidth="1"/>
    <col min="15566" max="15566" width="7.7109375" style="3" customWidth="1"/>
    <col min="15567" max="15567" width="8.7109375" style="3" customWidth="1"/>
    <col min="15568" max="15568" width="7.28515625" style="3" customWidth="1"/>
    <col min="15569" max="15569" width="7.7109375" style="3" customWidth="1"/>
    <col min="15570" max="15571" width="6.85546875" style="3" customWidth="1"/>
    <col min="15572" max="15572" width="5.5703125" style="3" customWidth="1"/>
    <col min="15573" max="15573" width="7.140625" style="3" customWidth="1"/>
    <col min="15574" max="15574" width="9.5703125" style="3" customWidth="1"/>
    <col min="15575" max="15575" width="8.28515625" style="3" customWidth="1"/>
    <col min="15576" max="15576" width="8.42578125" style="3" customWidth="1"/>
    <col min="15577" max="15577" width="7" style="3" customWidth="1"/>
    <col min="15578" max="15578" width="7.5703125" style="3" customWidth="1"/>
    <col min="15579" max="15579" width="7.28515625" style="3" customWidth="1"/>
    <col min="15580" max="15581" width="7.5703125" style="3" customWidth="1"/>
    <col min="15582" max="15582" width="9.7109375" style="3" customWidth="1"/>
    <col min="15583" max="15583" width="9.5703125" style="3" customWidth="1"/>
    <col min="15584" max="15584" width="7.7109375" style="3" customWidth="1"/>
    <col min="15585" max="15585" width="7.140625" style="3" customWidth="1"/>
    <col min="15586" max="15586" width="7.85546875" style="3" customWidth="1"/>
    <col min="15587" max="15587" width="11.28515625" style="3" customWidth="1"/>
    <col min="15588" max="15588" width="10.140625" style="3" customWidth="1"/>
    <col min="15589" max="15589" width="11.42578125" style="3" customWidth="1"/>
    <col min="15590" max="15590" width="10.140625" style="3" customWidth="1"/>
    <col min="15591" max="15591" width="9.7109375" style="3" customWidth="1"/>
    <col min="15592" max="15593" width="9.5703125" style="3" customWidth="1"/>
    <col min="15594" max="15596" width="9.140625" style="3"/>
    <col min="15597" max="15598" width="10.140625" style="3" customWidth="1"/>
    <col min="15599" max="15600" width="0" style="3" hidden="1" customWidth="1"/>
    <col min="15601" max="15601" width="10.85546875" style="3" customWidth="1"/>
    <col min="15602" max="15639" width="9.140625" style="3"/>
    <col min="15640" max="15640" width="3.5703125" style="3" customWidth="1"/>
    <col min="15641" max="15641" width="21.5703125" style="3" customWidth="1"/>
    <col min="15642" max="15642" width="10.42578125" style="3" customWidth="1"/>
    <col min="15643" max="15643" width="9.28515625" style="3" customWidth="1"/>
    <col min="15644" max="15644" width="10.42578125" style="3" customWidth="1"/>
    <col min="15645" max="15645" width="10.5703125" style="3" customWidth="1"/>
    <col min="15646" max="15646" width="0" style="3" hidden="1" customWidth="1"/>
    <col min="15647" max="15647" width="8.5703125" style="3" customWidth="1"/>
    <col min="15648" max="15648" width="9.5703125" style="3" customWidth="1"/>
    <col min="15649" max="15649" width="6.140625" style="3" customWidth="1"/>
    <col min="15650" max="15652" width="10.5703125" style="3" customWidth="1"/>
    <col min="15653" max="15653" width="10.42578125" style="3" customWidth="1"/>
    <col min="15654" max="15654" width="0" style="3" hidden="1" customWidth="1"/>
    <col min="15655" max="15655" width="6.42578125" style="3" customWidth="1"/>
    <col min="15656" max="15656" width="5.85546875" style="3" customWidth="1"/>
    <col min="15657" max="15657" width="7.5703125" style="3" customWidth="1"/>
    <col min="15658" max="15658" width="7.28515625" style="3" customWidth="1"/>
    <col min="15659" max="15659" width="7.5703125" style="3" customWidth="1"/>
    <col min="15660" max="15660" width="7.28515625" style="3" customWidth="1"/>
    <col min="15661" max="15661" width="4.85546875" style="3" customWidth="1"/>
    <col min="15662" max="15662" width="7.7109375" style="3" customWidth="1"/>
    <col min="15663" max="15663" width="4.7109375" style="3" customWidth="1"/>
    <col min="15664" max="15664" width="5" style="3" customWidth="1"/>
    <col min="15665" max="15665" width="5.42578125" style="3" customWidth="1"/>
    <col min="15666" max="15671" width="0" style="3" hidden="1" customWidth="1"/>
    <col min="15672" max="15672" width="7.85546875" style="3" customWidth="1"/>
    <col min="15673" max="15673" width="8.28515625" style="3" customWidth="1"/>
    <col min="15674" max="15674" width="7.28515625" style="3" customWidth="1"/>
    <col min="15675" max="15675" width="5" style="3" customWidth="1"/>
    <col min="15676" max="15676" width="7.42578125" style="3" customWidth="1"/>
    <col min="15677" max="15677" width="4.5703125" style="3" customWidth="1"/>
    <col min="15678" max="15678" width="4.42578125" style="3" customWidth="1"/>
    <col min="15679" max="15679" width="4.5703125" style="3" customWidth="1"/>
    <col min="15680" max="15680" width="8.42578125" style="3" customWidth="1"/>
    <col min="15681" max="15681" width="8.5703125" style="3" customWidth="1"/>
    <col min="15682" max="15682" width="7.5703125" style="3" customWidth="1"/>
    <col min="15683" max="15683" width="5" style="3" customWidth="1"/>
    <col min="15684" max="15684" width="4.85546875" style="3" customWidth="1"/>
    <col min="15685" max="15685" width="6.140625" style="3" customWidth="1"/>
    <col min="15686" max="15686" width="9.5703125" style="3" customWidth="1"/>
    <col min="15687" max="15687" width="8.5703125" style="3" customWidth="1"/>
    <col min="15688" max="15688" width="8.28515625" style="3" customWidth="1"/>
    <col min="15689" max="15689" width="7" style="3" customWidth="1"/>
    <col min="15690" max="15690" width="6.5703125" style="3" customWidth="1"/>
    <col min="15691" max="15691" width="6" style="3" customWidth="1"/>
    <col min="15692" max="15692" width="9.42578125" style="3" customWidth="1"/>
    <col min="15693" max="15693" width="9.28515625" style="3" customWidth="1"/>
    <col min="15694" max="15694" width="8" style="3" customWidth="1"/>
    <col min="15695" max="15695" width="5.7109375" style="3" customWidth="1"/>
    <col min="15696" max="15696" width="5.42578125" style="3" customWidth="1"/>
    <col min="15697" max="15697" width="7" style="3" customWidth="1"/>
    <col min="15698" max="15703" width="0" style="3" hidden="1" customWidth="1"/>
    <col min="15704" max="15706" width="9.140625" style="3"/>
    <col min="15707" max="15707" width="5.42578125" style="3" customWidth="1"/>
    <col min="15708" max="15708" width="7.7109375" style="3" customWidth="1"/>
    <col min="15709" max="15709" width="6" style="3" customWidth="1"/>
    <col min="15710" max="15715" width="0" style="3" hidden="1" customWidth="1"/>
    <col min="15716" max="15716" width="9.28515625" style="3" customWidth="1"/>
    <col min="15717" max="15717" width="10.28515625" style="3" customWidth="1"/>
    <col min="15718" max="15718" width="8.7109375" style="3" customWidth="1"/>
    <col min="15719" max="15720" width="6.140625" style="3" customWidth="1"/>
    <col min="15721" max="15721" width="6.42578125" style="3" customWidth="1"/>
    <col min="15722" max="15722" width="8.7109375" style="3" customWidth="1"/>
    <col min="15723" max="15723" width="8.140625" style="3" customWidth="1"/>
    <col min="15724" max="15724" width="8" style="3" customWidth="1"/>
    <col min="15725" max="15725" width="6.5703125" style="3" customWidth="1"/>
    <col min="15726" max="15726" width="5.7109375" style="3" customWidth="1"/>
    <col min="15727" max="15727" width="8" style="3" customWidth="1"/>
    <col min="15728" max="15739" width="0" style="3" hidden="1" customWidth="1"/>
    <col min="15740" max="15740" width="10.28515625" style="3" customWidth="1"/>
    <col min="15741" max="15741" width="9.42578125" style="3" customWidth="1"/>
    <col min="15742" max="15742" width="8.7109375" style="3" customWidth="1"/>
    <col min="15743" max="15743" width="6.140625" style="3" customWidth="1"/>
    <col min="15744" max="15745" width="5.85546875" style="3" customWidth="1"/>
    <col min="15746" max="15746" width="8.85546875" style="3" customWidth="1"/>
    <col min="15747" max="15747" width="8.5703125" style="3" customWidth="1"/>
    <col min="15748" max="15748" width="9.5703125" style="3" customWidth="1"/>
    <col min="15749" max="15749" width="6" style="3" customWidth="1"/>
    <col min="15750" max="15750" width="6.28515625" style="3" customWidth="1"/>
    <col min="15751" max="15751" width="6.5703125" style="3" customWidth="1"/>
    <col min="15752" max="15753" width="7.85546875" style="3" customWidth="1"/>
    <col min="15754" max="15754" width="7" style="3" customWidth="1"/>
    <col min="15755" max="15755" width="5.5703125" style="3" customWidth="1"/>
    <col min="15756" max="15756" width="5.85546875" style="3" customWidth="1"/>
    <col min="15757" max="15757" width="6.85546875" style="3" customWidth="1"/>
    <col min="15758" max="15758" width="9.7109375" style="3" customWidth="1"/>
    <col min="15759" max="15760" width="10.140625" style="3" customWidth="1"/>
    <col min="15761" max="15761" width="7.28515625" style="3" customWidth="1"/>
    <col min="15762" max="15762" width="6.42578125" style="3" customWidth="1"/>
    <col min="15763" max="15763" width="6.7109375" style="3" customWidth="1"/>
    <col min="15764" max="15764" width="9.5703125" style="3" customWidth="1"/>
    <col min="15765" max="15765" width="9.28515625" style="3" customWidth="1"/>
    <col min="15766" max="15766" width="8.7109375" style="3" customWidth="1"/>
    <col min="15767" max="15767" width="6.28515625" style="3" customWidth="1"/>
    <col min="15768" max="15768" width="6.5703125" style="3" customWidth="1"/>
    <col min="15769" max="15769" width="7.42578125" style="3" customWidth="1"/>
    <col min="15770" max="15770" width="7.85546875" style="3" customWidth="1"/>
    <col min="15771" max="15771" width="8.85546875" style="3" customWidth="1"/>
    <col min="15772" max="15772" width="11.28515625" style="3" customWidth="1"/>
    <col min="15773" max="15773" width="10.28515625" style="3" customWidth="1"/>
    <col min="15774" max="15774" width="10" style="3" customWidth="1"/>
    <col min="15775" max="15775" width="9.140625" style="3"/>
    <col min="15776" max="15776" width="13.28515625" style="3" customWidth="1"/>
    <col min="15777" max="15777" width="13.7109375" style="3" customWidth="1"/>
    <col min="15778" max="15778" width="12.140625" style="3" customWidth="1"/>
    <col min="15779" max="15779" width="10.42578125" style="3" customWidth="1"/>
    <col min="15780" max="15780" width="11" style="3" customWidth="1"/>
    <col min="15781" max="15781" width="11.140625" style="3" customWidth="1"/>
    <col min="15782" max="15782" width="13.85546875" style="3" customWidth="1"/>
    <col min="15783" max="15783" width="12.140625" style="3" customWidth="1"/>
    <col min="15784" max="15784" width="11.5703125" style="3" customWidth="1"/>
    <col min="15785" max="15785" width="10.28515625" style="3" customWidth="1"/>
    <col min="15786" max="15786" width="11.140625" style="3" customWidth="1"/>
    <col min="15787" max="15787" width="11.5703125" style="3" customWidth="1"/>
    <col min="15788" max="15793" width="0" style="3" hidden="1" customWidth="1"/>
    <col min="15794" max="15795" width="11" style="3" customWidth="1"/>
    <col min="15796" max="15796" width="12.42578125" style="3" customWidth="1"/>
    <col min="15797" max="15797" width="11.28515625" style="3" customWidth="1"/>
    <col min="15798" max="15798" width="11.140625" style="3" customWidth="1"/>
    <col min="15799" max="15799" width="10.7109375" style="3" customWidth="1"/>
    <col min="15800" max="15800" width="13.7109375" style="3" customWidth="1"/>
    <col min="15801" max="15801" width="12" style="3" customWidth="1"/>
    <col min="15802" max="15802" width="12.7109375" style="3" customWidth="1"/>
    <col min="15803" max="15803" width="11.85546875" style="3" customWidth="1"/>
    <col min="15804" max="15804" width="10" style="3" customWidth="1"/>
    <col min="15805" max="15805" width="9.42578125" style="3" customWidth="1"/>
    <col min="15806" max="15806" width="8.42578125" style="3" customWidth="1"/>
    <col min="15807" max="15807" width="8" style="3" customWidth="1"/>
    <col min="15808" max="15808" width="7.42578125" style="3" customWidth="1"/>
    <col min="15809" max="15809" width="7" style="3" customWidth="1"/>
    <col min="15810" max="15810" width="6.42578125" style="3" customWidth="1"/>
    <col min="15811" max="15811" width="7.42578125" style="3" customWidth="1"/>
    <col min="15812" max="15812" width="8.5703125" style="3" customWidth="1"/>
    <col min="15813" max="15813" width="7.140625" style="3" customWidth="1"/>
    <col min="15814" max="15814" width="7.85546875" style="3" customWidth="1"/>
    <col min="15815" max="15815" width="5.5703125" style="3" customWidth="1"/>
    <col min="15816" max="15816" width="5.42578125" style="3" customWidth="1"/>
    <col min="15817" max="15817" width="5.28515625" style="3" customWidth="1"/>
    <col min="15818" max="15818" width="9.5703125" style="3" customWidth="1"/>
    <col min="15819" max="15820" width="9.140625" style="3"/>
    <col min="15821" max="15821" width="10" style="3" customWidth="1"/>
    <col min="15822" max="15822" width="7.7109375" style="3" customWidth="1"/>
    <col min="15823" max="15823" width="8.7109375" style="3" customWidth="1"/>
    <col min="15824" max="15824" width="7.28515625" style="3" customWidth="1"/>
    <col min="15825" max="15825" width="7.7109375" style="3" customWidth="1"/>
    <col min="15826" max="15827" width="6.85546875" style="3" customWidth="1"/>
    <col min="15828" max="15828" width="5.5703125" style="3" customWidth="1"/>
    <col min="15829" max="15829" width="7.140625" style="3" customWidth="1"/>
    <col min="15830" max="15830" width="9.5703125" style="3" customWidth="1"/>
    <col min="15831" max="15831" width="8.28515625" style="3" customWidth="1"/>
    <col min="15832" max="15832" width="8.42578125" style="3" customWidth="1"/>
    <col min="15833" max="15833" width="7" style="3" customWidth="1"/>
    <col min="15834" max="15834" width="7.5703125" style="3" customWidth="1"/>
    <col min="15835" max="15835" width="7.28515625" style="3" customWidth="1"/>
    <col min="15836" max="15837" width="7.5703125" style="3" customWidth="1"/>
    <col min="15838" max="15838" width="9.7109375" style="3" customWidth="1"/>
    <col min="15839" max="15839" width="9.5703125" style="3" customWidth="1"/>
    <col min="15840" max="15840" width="7.7109375" style="3" customWidth="1"/>
    <col min="15841" max="15841" width="7.140625" style="3" customWidth="1"/>
    <col min="15842" max="15842" width="7.85546875" style="3" customWidth="1"/>
    <col min="15843" max="15843" width="11.28515625" style="3" customWidth="1"/>
    <col min="15844" max="15844" width="10.140625" style="3" customWidth="1"/>
    <col min="15845" max="15845" width="11.42578125" style="3" customWidth="1"/>
    <col min="15846" max="15846" width="10.140625" style="3" customWidth="1"/>
    <col min="15847" max="15847" width="9.7109375" style="3" customWidth="1"/>
    <col min="15848" max="15849" width="9.5703125" style="3" customWidth="1"/>
    <col min="15850" max="15852" width="9.140625" style="3"/>
    <col min="15853" max="15854" width="10.140625" style="3" customWidth="1"/>
    <col min="15855" max="15856" width="0" style="3" hidden="1" customWidth="1"/>
    <col min="15857" max="15857" width="10.85546875" style="3" customWidth="1"/>
    <col min="15858" max="15895" width="9.140625" style="3"/>
    <col min="15896" max="15896" width="3.5703125" style="3" customWidth="1"/>
    <col min="15897" max="15897" width="21.5703125" style="3" customWidth="1"/>
    <col min="15898" max="15898" width="10.42578125" style="3" customWidth="1"/>
    <col min="15899" max="15899" width="9.28515625" style="3" customWidth="1"/>
    <col min="15900" max="15900" width="10.42578125" style="3" customWidth="1"/>
    <col min="15901" max="15901" width="10.5703125" style="3" customWidth="1"/>
    <col min="15902" max="15902" width="0" style="3" hidden="1" customWidth="1"/>
    <col min="15903" max="15903" width="8.5703125" style="3" customWidth="1"/>
    <col min="15904" max="15904" width="9.5703125" style="3" customWidth="1"/>
    <col min="15905" max="15905" width="6.140625" style="3" customWidth="1"/>
    <col min="15906" max="15908" width="10.5703125" style="3" customWidth="1"/>
    <col min="15909" max="15909" width="10.42578125" style="3" customWidth="1"/>
    <col min="15910" max="15910" width="0" style="3" hidden="1" customWidth="1"/>
    <col min="15911" max="15911" width="6.42578125" style="3" customWidth="1"/>
    <col min="15912" max="15912" width="5.85546875" style="3" customWidth="1"/>
    <col min="15913" max="15913" width="7.5703125" style="3" customWidth="1"/>
    <col min="15914" max="15914" width="7.28515625" style="3" customWidth="1"/>
    <col min="15915" max="15915" width="7.5703125" style="3" customWidth="1"/>
    <col min="15916" max="15916" width="7.28515625" style="3" customWidth="1"/>
    <col min="15917" max="15917" width="4.85546875" style="3" customWidth="1"/>
    <col min="15918" max="15918" width="7.7109375" style="3" customWidth="1"/>
    <col min="15919" max="15919" width="4.7109375" style="3" customWidth="1"/>
    <col min="15920" max="15920" width="5" style="3" customWidth="1"/>
    <col min="15921" max="15921" width="5.42578125" style="3" customWidth="1"/>
    <col min="15922" max="15927" width="0" style="3" hidden="1" customWidth="1"/>
    <col min="15928" max="15928" width="7.85546875" style="3" customWidth="1"/>
    <col min="15929" max="15929" width="8.28515625" style="3" customWidth="1"/>
    <col min="15930" max="15930" width="7.28515625" style="3" customWidth="1"/>
    <col min="15931" max="15931" width="5" style="3" customWidth="1"/>
    <col min="15932" max="15932" width="7.42578125" style="3" customWidth="1"/>
    <col min="15933" max="15933" width="4.5703125" style="3" customWidth="1"/>
    <col min="15934" max="15934" width="4.42578125" style="3" customWidth="1"/>
    <col min="15935" max="15935" width="4.5703125" style="3" customWidth="1"/>
    <col min="15936" max="15936" width="8.42578125" style="3" customWidth="1"/>
    <col min="15937" max="15937" width="8.5703125" style="3" customWidth="1"/>
    <col min="15938" max="15938" width="7.5703125" style="3" customWidth="1"/>
    <col min="15939" max="15939" width="5" style="3" customWidth="1"/>
    <col min="15940" max="15940" width="4.85546875" style="3" customWidth="1"/>
    <col min="15941" max="15941" width="6.140625" style="3" customWidth="1"/>
    <col min="15942" max="15942" width="9.5703125" style="3" customWidth="1"/>
    <col min="15943" max="15943" width="8.5703125" style="3" customWidth="1"/>
    <col min="15944" max="15944" width="8.28515625" style="3" customWidth="1"/>
    <col min="15945" max="15945" width="7" style="3" customWidth="1"/>
    <col min="15946" max="15946" width="6.5703125" style="3" customWidth="1"/>
    <col min="15947" max="15947" width="6" style="3" customWidth="1"/>
    <col min="15948" max="15948" width="9.42578125" style="3" customWidth="1"/>
    <col min="15949" max="15949" width="9.28515625" style="3" customWidth="1"/>
    <col min="15950" max="15950" width="8" style="3" customWidth="1"/>
    <col min="15951" max="15951" width="5.7109375" style="3" customWidth="1"/>
    <col min="15952" max="15952" width="5.42578125" style="3" customWidth="1"/>
    <col min="15953" max="15953" width="7" style="3" customWidth="1"/>
    <col min="15954" max="15959" width="0" style="3" hidden="1" customWidth="1"/>
    <col min="15960" max="15962" width="9.140625" style="3"/>
    <col min="15963" max="15963" width="5.42578125" style="3" customWidth="1"/>
    <col min="15964" max="15964" width="7.7109375" style="3" customWidth="1"/>
    <col min="15965" max="15965" width="6" style="3" customWidth="1"/>
    <col min="15966" max="15971" width="0" style="3" hidden="1" customWidth="1"/>
    <col min="15972" max="15972" width="9.28515625" style="3" customWidth="1"/>
    <col min="15973" max="15973" width="10.28515625" style="3" customWidth="1"/>
    <col min="15974" max="15974" width="8.7109375" style="3" customWidth="1"/>
    <col min="15975" max="15976" width="6.140625" style="3" customWidth="1"/>
    <col min="15977" max="15977" width="6.42578125" style="3" customWidth="1"/>
    <col min="15978" max="15978" width="8.7109375" style="3" customWidth="1"/>
    <col min="15979" max="15979" width="8.140625" style="3" customWidth="1"/>
    <col min="15980" max="15980" width="8" style="3" customWidth="1"/>
    <col min="15981" max="15981" width="6.5703125" style="3" customWidth="1"/>
    <col min="15982" max="15982" width="5.7109375" style="3" customWidth="1"/>
    <col min="15983" max="15983" width="8" style="3" customWidth="1"/>
    <col min="15984" max="15995" width="0" style="3" hidden="1" customWidth="1"/>
    <col min="15996" max="15996" width="10.28515625" style="3" customWidth="1"/>
    <col min="15997" max="15997" width="9.42578125" style="3" customWidth="1"/>
    <col min="15998" max="15998" width="8.7109375" style="3" customWidth="1"/>
    <col min="15999" max="15999" width="6.140625" style="3" customWidth="1"/>
    <col min="16000" max="16001" width="5.85546875" style="3" customWidth="1"/>
    <col min="16002" max="16002" width="8.85546875" style="3" customWidth="1"/>
    <col min="16003" max="16003" width="8.5703125" style="3" customWidth="1"/>
    <col min="16004" max="16004" width="9.5703125" style="3" customWidth="1"/>
    <col min="16005" max="16005" width="6" style="3" customWidth="1"/>
    <col min="16006" max="16006" width="6.28515625" style="3" customWidth="1"/>
    <col min="16007" max="16007" width="6.5703125" style="3" customWidth="1"/>
    <col min="16008" max="16009" width="7.85546875" style="3" customWidth="1"/>
    <col min="16010" max="16010" width="7" style="3" customWidth="1"/>
    <col min="16011" max="16011" width="5.5703125" style="3" customWidth="1"/>
    <col min="16012" max="16012" width="5.85546875" style="3" customWidth="1"/>
    <col min="16013" max="16013" width="6.85546875" style="3" customWidth="1"/>
    <col min="16014" max="16014" width="9.7109375" style="3" customWidth="1"/>
    <col min="16015" max="16016" width="10.140625" style="3" customWidth="1"/>
    <col min="16017" max="16017" width="7.28515625" style="3" customWidth="1"/>
    <col min="16018" max="16018" width="6.42578125" style="3" customWidth="1"/>
    <col min="16019" max="16019" width="6.7109375" style="3" customWidth="1"/>
    <col min="16020" max="16020" width="9.5703125" style="3" customWidth="1"/>
    <col min="16021" max="16021" width="9.28515625" style="3" customWidth="1"/>
    <col min="16022" max="16022" width="8.7109375" style="3" customWidth="1"/>
    <col min="16023" max="16023" width="6.28515625" style="3" customWidth="1"/>
    <col min="16024" max="16024" width="6.5703125" style="3" customWidth="1"/>
    <col min="16025" max="16025" width="7.42578125" style="3" customWidth="1"/>
    <col min="16026" max="16026" width="7.85546875" style="3" customWidth="1"/>
    <col min="16027" max="16027" width="8.85546875" style="3" customWidth="1"/>
    <col min="16028" max="16028" width="11.28515625" style="3" customWidth="1"/>
    <col min="16029" max="16029" width="10.28515625" style="3" customWidth="1"/>
    <col min="16030" max="16030" width="10" style="3" customWidth="1"/>
    <col min="16031" max="16031" width="9.140625" style="3"/>
    <col min="16032" max="16032" width="13.28515625" style="3" customWidth="1"/>
    <col min="16033" max="16033" width="13.7109375" style="3" customWidth="1"/>
    <col min="16034" max="16034" width="12.140625" style="3" customWidth="1"/>
    <col min="16035" max="16035" width="10.42578125" style="3" customWidth="1"/>
    <col min="16036" max="16036" width="11" style="3" customWidth="1"/>
    <col min="16037" max="16037" width="11.140625" style="3" customWidth="1"/>
    <col min="16038" max="16038" width="13.85546875" style="3" customWidth="1"/>
    <col min="16039" max="16039" width="12.140625" style="3" customWidth="1"/>
    <col min="16040" max="16040" width="11.5703125" style="3" customWidth="1"/>
    <col min="16041" max="16041" width="10.28515625" style="3" customWidth="1"/>
    <col min="16042" max="16042" width="11.140625" style="3" customWidth="1"/>
    <col min="16043" max="16043" width="11.5703125" style="3" customWidth="1"/>
    <col min="16044" max="16049" width="0" style="3" hidden="1" customWidth="1"/>
    <col min="16050" max="16051" width="11" style="3" customWidth="1"/>
    <col min="16052" max="16052" width="12.42578125" style="3" customWidth="1"/>
    <col min="16053" max="16053" width="11.28515625" style="3" customWidth="1"/>
    <col min="16054" max="16054" width="11.140625" style="3" customWidth="1"/>
    <col min="16055" max="16055" width="10.7109375" style="3" customWidth="1"/>
    <col min="16056" max="16056" width="13.7109375" style="3" customWidth="1"/>
    <col min="16057" max="16057" width="12" style="3" customWidth="1"/>
    <col min="16058" max="16058" width="12.7109375" style="3" customWidth="1"/>
    <col min="16059" max="16059" width="11.85546875" style="3" customWidth="1"/>
    <col min="16060" max="16060" width="10" style="3" customWidth="1"/>
    <col min="16061" max="16061" width="9.42578125" style="3" customWidth="1"/>
    <col min="16062" max="16062" width="8.42578125" style="3" customWidth="1"/>
    <col min="16063" max="16063" width="8" style="3" customWidth="1"/>
    <col min="16064" max="16064" width="7.42578125" style="3" customWidth="1"/>
    <col min="16065" max="16065" width="7" style="3" customWidth="1"/>
    <col min="16066" max="16066" width="6.42578125" style="3" customWidth="1"/>
    <col min="16067" max="16067" width="7.42578125" style="3" customWidth="1"/>
    <col min="16068" max="16068" width="8.5703125" style="3" customWidth="1"/>
    <col min="16069" max="16069" width="7.140625" style="3" customWidth="1"/>
    <col min="16070" max="16070" width="7.85546875" style="3" customWidth="1"/>
    <col min="16071" max="16071" width="5.5703125" style="3" customWidth="1"/>
    <col min="16072" max="16072" width="5.42578125" style="3" customWidth="1"/>
    <col min="16073" max="16073" width="5.28515625" style="3" customWidth="1"/>
    <col min="16074" max="16074" width="9.5703125" style="3" customWidth="1"/>
    <col min="16075" max="16076" width="9.140625" style="3"/>
    <col min="16077" max="16077" width="10" style="3" customWidth="1"/>
    <col min="16078" max="16078" width="7.7109375" style="3" customWidth="1"/>
    <col min="16079" max="16079" width="8.7109375" style="3" customWidth="1"/>
    <col min="16080" max="16080" width="7.28515625" style="3" customWidth="1"/>
    <col min="16081" max="16081" width="7.7109375" style="3" customWidth="1"/>
    <col min="16082" max="16083" width="6.85546875" style="3" customWidth="1"/>
    <col min="16084" max="16084" width="5.5703125" style="3" customWidth="1"/>
    <col min="16085" max="16085" width="7.140625" style="3" customWidth="1"/>
    <col min="16086" max="16086" width="9.5703125" style="3" customWidth="1"/>
    <col min="16087" max="16087" width="8.28515625" style="3" customWidth="1"/>
    <col min="16088" max="16088" width="8.42578125" style="3" customWidth="1"/>
    <col min="16089" max="16089" width="7" style="3" customWidth="1"/>
    <col min="16090" max="16090" width="7.5703125" style="3" customWidth="1"/>
    <col min="16091" max="16091" width="7.28515625" style="3" customWidth="1"/>
    <col min="16092" max="16093" width="7.5703125" style="3" customWidth="1"/>
    <col min="16094" max="16094" width="9.7109375" style="3" customWidth="1"/>
    <col min="16095" max="16095" width="9.5703125" style="3" customWidth="1"/>
    <col min="16096" max="16096" width="7.7109375" style="3" customWidth="1"/>
    <col min="16097" max="16097" width="7.140625" style="3" customWidth="1"/>
    <col min="16098" max="16098" width="7.85546875" style="3" customWidth="1"/>
    <col min="16099" max="16099" width="11.28515625" style="3" customWidth="1"/>
    <col min="16100" max="16100" width="10.140625" style="3" customWidth="1"/>
    <col min="16101" max="16101" width="11.42578125" style="3" customWidth="1"/>
    <col min="16102" max="16102" width="10.140625" style="3" customWidth="1"/>
    <col min="16103" max="16103" width="9.7109375" style="3" customWidth="1"/>
    <col min="16104" max="16105" width="9.5703125" style="3" customWidth="1"/>
    <col min="16106" max="16108" width="9.140625" style="3"/>
    <col min="16109" max="16110" width="10.140625" style="3" customWidth="1"/>
    <col min="16111" max="16112" width="0" style="3" hidden="1" customWidth="1"/>
    <col min="16113" max="16113" width="10.85546875" style="3" customWidth="1"/>
    <col min="16114" max="16151" width="9.140625" style="3"/>
    <col min="16152" max="16152" width="3.5703125" style="3" customWidth="1"/>
    <col min="16153" max="16153" width="21.5703125" style="3" customWidth="1"/>
    <col min="16154" max="16154" width="10.42578125" style="3" customWidth="1"/>
    <col min="16155" max="16155" width="9.28515625" style="3" customWidth="1"/>
    <col min="16156" max="16156" width="10.42578125" style="3" customWidth="1"/>
    <col min="16157" max="16157" width="10.5703125" style="3" customWidth="1"/>
    <col min="16158" max="16158" width="0" style="3" hidden="1" customWidth="1"/>
    <col min="16159" max="16159" width="8.5703125" style="3" customWidth="1"/>
    <col min="16160" max="16160" width="9.5703125" style="3" customWidth="1"/>
    <col min="16161" max="16161" width="6.140625" style="3" customWidth="1"/>
    <col min="16162" max="16164" width="10.5703125" style="3" customWidth="1"/>
    <col min="16165" max="16165" width="10.42578125" style="3" customWidth="1"/>
    <col min="16166" max="16166" width="0" style="3" hidden="1" customWidth="1"/>
    <col min="16167" max="16167" width="6.42578125" style="3" customWidth="1"/>
    <col min="16168" max="16168" width="5.85546875" style="3" customWidth="1"/>
    <col min="16169" max="16169" width="7.5703125" style="3" customWidth="1"/>
    <col min="16170" max="16170" width="7.28515625" style="3" customWidth="1"/>
    <col min="16171" max="16171" width="7.5703125" style="3" customWidth="1"/>
    <col min="16172" max="16172" width="7.28515625" style="3" customWidth="1"/>
    <col min="16173" max="16173" width="4.85546875" style="3" customWidth="1"/>
    <col min="16174" max="16174" width="7.7109375" style="3" customWidth="1"/>
    <col min="16175" max="16175" width="4.7109375" style="3" customWidth="1"/>
    <col min="16176" max="16176" width="5" style="3" customWidth="1"/>
    <col min="16177" max="16177" width="5.42578125" style="3" customWidth="1"/>
    <col min="16178" max="16183" width="0" style="3" hidden="1" customWidth="1"/>
    <col min="16184" max="16184" width="7.85546875" style="3" customWidth="1"/>
    <col min="16185" max="16185" width="8.28515625" style="3" customWidth="1"/>
    <col min="16186" max="16186" width="7.28515625" style="3" customWidth="1"/>
    <col min="16187" max="16187" width="5" style="3" customWidth="1"/>
    <col min="16188" max="16188" width="7.42578125" style="3" customWidth="1"/>
    <col min="16189" max="16189" width="4.5703125" style="3" customWidth="1"/>
    <col min="16190" max="16190" width="4.42578125" style="3" customWidth="1"/>
    <col min="16191" max="16191" width="4.5703125" style="3" customWidth="1"/>
    <col min="16192" max="16192" width="8.42578125" style="3" customWidth="1"/>
    <col min="16193" max="16193" width="8.5703125" style="3" customWidth="1"/>
    <col min="16194" max="16194" width="7.5703125" style="3" customWidth="1"/>
    <col min="16195" max="16195" width="5" style="3" customWidth="1"/>
    <col min="16196" max="16196" width="4.85546875" style="3" customWidth="1"/>
    <col min="16197" max="16197" width="6.140625" style="3" customWidth="1"/>
    <col min="16198" max="16198" width="9.5703125" style="3" customWidth="1"/>
    <col min="16199" max="16199" width="8.5703125" style="3" customWidth="1"/>
    <col min="16200" max="16200" width="8.28515625" style="3" customWidth="1"/>
    <col min="16201" max="16201" width="7" style="3" customWidth="1"/>
    <col min="16202" max="16202" width="6.5703125" style="3" customWidth="1"/>
    <col min="16203" max="16203" width="6" style="3" customWidth="1"/>
    <col min="16204" max="16204" width="9.42578125" style="3" customWidth="1"/>
    <col min="16205" max="16205" width="9.28515625" style="3" customWidth="1"/>
    <col min="16206" max="16206" width="8" style="3" customWidth="1"/>
    <col min="16207" max="16207" width="5.7109375" style="3" customWidth="1"/>
    <col min="16208" max="16208" width="5.42578125" style="3" customWidth="1"/>
    <col min="16209" max="16209" width="7" style="3" customWidth="1"/>
    <col min="16210" max="16215" width="0" style="3" hidden="1" customWidth="1"/>
    <col min="16216" max="16218" width="9.140625" style="3"/>
    <col min="16219" max="16219" width="5.42578125" style="3" customWidth="1"/>
    <col min="16220" max="16220" width="7.7109375" style="3" customWidth="1"/>
    <col min="16221" max="16221" width="6" style="3" customWidth="1"/>
    <col min="16222" max="16227" width="0" style="3" hidden="1" customWidth="1"/>
    <col min="16228" max="16228" width="9.28515625" style="3" customWidth="1"/>
    <col min="16229" max="16229" width="10.28515625" style="3" customWidth="1"/>
    <col min="16230" max="16230" width="8.7109375" style="3" customWidth="1"/>
    <col min="16231" max="16232" width="6.140625" style="3" customWidth="1"/>
    <col min="16233" max="16233" width="6.42578125" style="3" customWidth="1"/>
    <col min="16234" max="16234" width="8.7109375" style="3" customWidth="1"/>
    <col min="16235" max="16235" width="8.140625" style="3" customWidth="1"/>
    <col min="16236" max="16236" width="8" style="3" customWidth="1"/>
    <col min="16237" max="16237" width="6.5703125" style="3" customWidth="1"/>
    <col min="16238" max="16238" width="5.7109375" style="3" customWidth="1"/>
    <col min="16239" max="16239" width="8" style="3" customWidth="1"/>
    <col min="16240" max="16251" width="0" style="3" hidden="1" customWidth="1"/>
    <col min="16252" max="16252" width="10.28515625" style="3" customWidth="1"/>
    <col min="16253" max="16253" width="9.42578125" style="3" customWidth="1"/>
    <col min="16254" max="16254" width="8.7109375" style="3" customWidth="1"/>
    <col min="16255" max="16255" width="6.140625" style="3" customWidth="1"/>
    <col min="16256" max="16257" width="5.85546875" style="3" customWidth="1"/>
    <col min="16258" max="16258" width="8.85546875" style="3" customWidth="1"/>
    <col min="16259" max="16259" width="8.5703125" style="3" customWidth="1"/>
    <col min="16260" max="16260" width="9.5703125" style="3" customWidth="1"/>
    <col min="16261" max="16261" width="6" style="3" customWidth="1"/>
    <col min="16262" max="16262" width="6.28515625" style="3" customWidth="1"/>
    <col min="16263" max="16263" width="6.5703125" style="3" customWidth="1"/>
    <col min="16264" max="16265" width="7.85546875" style="3" customWidth="1"/>
    <col min="16266" max="16266" width="7" style="3" customWidth="1"/>
    <col min="16267" max="16267" width="5.5703125" style="3" customWidth="1"/>
    <col min="16268" max="16268" width="5.85546875" style="3" customWidth="1"/>
    <col min="16269" max="16269" width="6.85546875" style="3" customWidth="1"/>
    <col min="16270" max="16270" width="9.7109375" style="3" customWidth="1"/>
    <col min="16271" max="16272" width="10.140625" style="3" customWidth="1"/>
    <col min="16273" max="16273" width="7.28515625" style="3" customWidth="1"/>
    <col min="16274" max="16274" width="6.42578125" style="3" customWidth="1"/>
    <col min="16275" max="16275" width="6.7109375" style="3" customWidth="1"/>
    <col min="16276" max="16276" width="9.5703125" style="3" customWidth="1"/>
    <col min="16277" max="16277" width="9.28515625" style="3" customWidth="1"/>
    <col min="16278" max="16278" width="8.7109375" style="3" customWidth="1"/>
    <col min="16279" max="16279" width="6.28515625" style="3" customWidth="1"/>
    <col min="16280" max="16280" width="6.5703125" style="3" customWidth="1"/>
    <col min="16281" max="16281" width="7.42578125" style="3" customWidth="1"/>
    <col min="16282" max="16282" width="7.85546875" style="3" customWidth="1"/>
    <col min="16283" max="16283" width="8.85546875" style="3" customWidth="1"/>
    <col min="16284" max="16284" width="11.28515625" style="3" customWidth="1"/>
    <col min="16285" max="16285" width="10.28515625" style="3" customWidth="1"/>
    <col min="16286" max="16286" width="10" style="3" customWidth="1"/>
    <col min="16287" max="16287" width="9.140625" style="3"/>
    <col min="16288" max="16288" width="13.28515625" style="3" customWidth="1"/>
    <col min="16289" max="16289" width="13.7109375" style="3" customWidth="1"/>
    <col min="16290" max="16290" width="12.140625" style="3" customWidth="1"/>
    <col min="16291" max="16291" width="10.42578125" style="3" customWidth="1"/>
    <col min="16292" max="16292" width="11" style="3" customWidth="1"/>
    <col min="16293" max="16293" width="11.140625" style="3" customWidth="1"/>
    <col min="16294" max="16294" width="13.85546875" style="3" customWidth="1"/>
    <col min="16295" max="16295" width="12.140625" style="3" customWidth="1"/>
    <col min="16296" max="16296" width="11.5703125" style="3" customWidth="1"/>
    <col min="16297" max="16297" width="10.28515625" style="3" customWidth="1"/>
    <col min="16298" max="16298" width="11.140625" style="3" customWidth="1"/>
    <col min="16299" max="16299" width="11.5703125" style="3" customWidth="1"/>
    <col min="16300" max="16305" width="0" style="3" hidden="1" customWidth="1"/>
    <col min="16306" max="16307" width="11" style="3" customWidth="1"/>
    <col min="16308" max="16308" width="12.42578125" style="3" customWidth="1"/>
    <col min="16309" max="16309" width="11.28515625" style="3" customWidth="1"/>
    <col min="16310" max="16310" width="11.140625" style="3" customWidth="1"/>
    <col min="16311" max="16311" width="10.7109375" style="3" customWidth="1"/>
    <col min="16312" max="16312" width="13.7109375" style="3" customWidth="1"/>
    <col min="16313" max="16313" width="12" style="3" customWidth="1"/>
    <col min="16314" max="16314" width="12.7109375" style="3" customWidth="1"/>
    <col min="16315" max="16315" width="11.85546875" style="3" customWidth="1"/>
    <col min="16316" max="16316" width="10" style="3" customWidth="1"/>
    <col min="16317" max="16317" width="9.42578125" style="3" customWidth="1"/>
    <col min="16318" max="16318" width="8.42578125" style="3" customWidth="1"/>
    <col min="16319" max="16319" width="8" style="3" customWidth="1"/>
    <col min="16320" max="16320" width="7.42578125" style="3" customWidth="1"/>
    <col min="16321" max="16321" width="7" style="3" customWidth="1"/>
    <col min="16322" max="16322" width="6.42578125" style="3" customWidth="1"/>
    <col min="16323" max="16323" width="7.42578125" style="3" customWidth="1"/>
    <col min="16324" max="16324" width="8.5703125" style="3" customWidth="1"/>
    <col min="16325" max="16325" width="7.140625" style="3" customWidth="1"/>
    <col min="16326" max="16326" width="7.85546875" style="3" customWidth="1"/>
    <col min="16327" max="16327" width="5.5703125" style="3" customWidth="1"/>
    <col min="16328" max="16328" width="5.42578125" style="3" customWidth="1"/>
    <col min="16329" max="16329" width="5.28515625" style="3" customWidth="1"/>
    <col min="16330" max="16330" width="9.5703125" style="3" customWidth="1"/>
    <col min="16331" max="16332" width="9.140625" style="3"/>
    <col min="16333" max="16333" width="10" style="3" customWidth="1"/>
    <col min="16334" max="16334" width="7.7109375" style="3" customWidth="1"/>
    <col min="16335" max="16335" width="8.7109375" style="3" customWidth="1"/>
    <col min="16336" max="16336" width="7.28515625" style="3" customWidth="1"/>
    <col min="16337" max="16337" width="7.7109375" style="3" customWidth="1"/>
    <col min="16338" max="16339" width="6.85546875" style="3" customWidth="1"/>
    <col min="16340" max="16340" width="5.5703125" style="3" customWidth="1"/>
    <col min="16341" max="16341" width="7.140625" style="3" customWidth="1"/>
    <col min="16342" max="16342" width="9.5703125" style="3" customWidth="1"/>
    <col min="16343" max="16343" width="8.28515625" style="3" customWidth="1"/>
    <col min="16344" max="16344" width="8.42578125" style="3" customWidth="1"/>
    <col min="16345" max="16345" width="7" style="3" customWidth="1"/>
    <col min="16346" max="16346" width="7.5703125" style="3" customWidth="1"/>
    <col min="16347" max="16347" width="7.28515625" style="3" customWidth="1"/>
    <col min="16348" max="16349" width="7.5703125" style="3" customWidth="1"/>
    <col min="16350" max="16350" width="9.7109375" style="3" customWidth="1"/>
    <col min="16351" max="16351" width="9.5703125" style="3" customWidth="1"/>
    <col min="16352" max="16352" width="7.7109375" style="3" customWidth="1"/>
    <col min="16353" max="16353" width="7.140625" style="3" customWidth="1"/>
    <col min="16354" max="16354" width="7.85546875" style="3" customWidth="1"/>
    <col min="16355" max="16355" width="11.28515625" style="3" customWidth="1"/>
    <col min="16356" max="16356" width="10.140625" style="3" customWidth="1"/>
    <col min="16357" max="16357" width="11.42578125" style="3" customWidth="1"/>
    <col min="16358" max="16358" width="10.140625" style="3" customWidth="1"/>
    <col min="16359" max="16359" width="9.7109375" style="3" customWidth="1"/>
    <col min="16360" max="16361" width="9.5703125" style="3" customWidth="1"/>
    <col min="16362" max="16364" width="9.140625" style="3"/>
    <col min="16365" max="16366" width="10.140625" style="3" customWidth="1"/>
    <col min="16367" max="16368" width="0" style="3" hidden="1" customWidth="1"/>
    <col min="16369" max="16369" width="10.85546875" style="3" customWidth="1"/>
    <col min="16370" max="16384" width="9.140625" style="3"/>
  </cols>
  <sheetData>
    <row r="2" spans="1:279" ht="4.5" customHeight="1" x14ac:dyDescent="0.25"/>
    <row r="3" spans="1:279" s="10" customFormat="1" ht="29.25" customHeight="1" x14ac:dyDescent="0.25">
      <c r="A3" s="3"/>
      <c r="B3" s="3"/>
      <c r="D3" s="141" t="s">
        <v>55</v>
      </c>
      <c r="E3" s="142"/>
      <c r="F3" s="142"/>
      <c r="G3" s="142"/>
      <c r="H3" s="142"/>
      <c r="I3" s="142"/>
      <c r="J3" s="142"/>
      <c r="K3" s="142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</row>
    <row r="4" spans="1:279" s="10" customFormat="1" ht="29.25" customHeight="1" x14ac:dyDescent="0.25">
      <c r="A4" s="3"/>
      <c r="B4" s="143" t="s">
        <v>131</v>
      </c>
      <c r="C4" s="99"/>
      <c r="D4" s="99"/>
      <c r="E4" s="99"/>
      <c r="F4" s="99"/>
      <c r="G4" s="99"/>
      <c r="H4" s="99"/>
      <c r="I4" s="99"/>
      <c r="J4" s="99"/>
      <c r="K4" s="11"/>
      <c r="L4" s="11"/>
      <c r="M4" s="11"/>
      <c r="N4" s="11"/>
      <c r="O4" s="11"/>
      <c r="P4" s="11"/>
      <c r="Q4" s="11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</row>
    <row r="5" spans="1:279" s="10" customFormat="1" ht="5.25" customHeight="1" x14ac:dyDescent="0.25">
      <c r="A5" s="3"/>
      <c r="B5" s="3"/>
      <c r="C5" s="12"/>
      <c r="D5" s="12"/>
      <c r="E5" s="12"/>
      <c r="F5" s="12"/>
      <c r="G5" s="12"/>
      <c r="H5" s="12"/>
      <c r="I5" s="13"/>
      <c r="K5" s="13"/>
      <c r="L5" s="13"/>
      <c r="M5" s="13"/>
      <c r="Q5" s="13"/>
      <c r="R5" s="13"/>
      <c r="S5" s="13"/>
      <c r="T5" s="13"/>
      <c r="U5" s="13"/>
      <c r="V5" s="13"/>
      <c r="W5" s="13"/>
      <c r="X5" s="13"/>
      <c r="Y5" s="13"/>
      <c r="Z5" s="13"/>
      <c r="HE5" s="14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</row>
    <row r="6" spans="1:279" s="16" customFormat="1" ht="29.25" hidden="1" customHeight="1" x14ac:dyDescent="0.25">
      <c r="A6" s="15"/>
      <c r="B6" s="3"/>
      <c r="C6" s="12"/>
      <c r="D6" s="12"/>
      <c r="E6" s="12"/>
      <c r="F6" s="12"/>
      <c r="G6" s="16" t="s">
        <v>56</v>
      </c>
      <c r="H6" s="10"/>
      <c r="I6" s="17"/>
      <c r="J6" s="10"/>
      <c r="K6" s="13"/>
      <c r="L6" s="13"/>
      <c r="M6" s="10"/>
      <c r="Q6" s="17"/>
      <c r="R6" s="17"/>
      <c r="S6" s="17"/>
      <c r="T6" s="17"/>
      <c r="U6" s="17"/>
      <c r="V6" s="17"/>
      <c r="W6" s="17"/>
      <c r="X6" s="17"/>
      <c r="Y6" s="17"/>
      <c r="Z6" s="17"/>
      <c r="AQ6" s="10"/>
      <c r="DE6" s="10"/>
      <c r="HZ6" s="15"/>
      <c r="IA6" s="15"/>
      <c r="IB6" s="15"/>
      <c r="IC6" s="15"/>
      <c r="ID6" s="15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</row>
    <row r="7" spans="1:279" s="19" customFormat="1" ht="29.25" customHeight="1" x14ac:dyDescent="0.25">
      <c r="A7" s="144" t="s">
        <v>57</v>
      </c>
      <c r="B7" s="146" t="s">
        <v>0</v>
      </c>
      <c r="C7" s="131" t="s">
        <v>58</v>
      </c>
      <c r="D7" s="131"/>
      <c r="E7" s="131"/>
      <c r="F7" s="131"/>
      <c r="G7" s="131"/>
      <c r="H7" s="131"/>
      <c r="I7" s="131"/>
      <c r="J7" s="131"/>
      <c r="K7" s="147" t="s">
        <v>59</v>
      </c>
      <c r="L7" s="148"/>
      <c r="M7" s="148"/>
      <c r="N7" s="148"/>
      <c r="O7" s="148"/>
      <c r="P7" s="148"/>
      <c r="Q7" s="148"/>
      <c r="R7" s="148"/>
      <c r="S7" s="147" t="s">
        <v>60</v>
      </c>
      <c r="T7" s="148"/>
      <c r="U7" s="148"/>
      <c r="V7" s="148"/>
      <c r="W7" s="148"/>
      <c r="X7" s="148"/>
      <c r="Y7" s="148"/>
      <c r="Z7" s="148"/>
      <c r="AA7" s="18" t="s">
        <v>61</v>
      </c>
      <c r="AB7" s="18"/>
      <c r="AC7" s="18"/>
      <c r="AD7" s="18"/>
      <c r="AE7" s="18"/>
      <c r="AF7" s="18"/>
      <c r="AG7" s="149" t="s">
        <v>62</v>
      </c>
      <c r="AH7" s="150"/>
      <c r="AI7" s="150"/>
      <c r="AJ7" s="150"/>
      <c r="AK7" s="150"/>
      <c r="AL7" s="150"/>
      <c r="AM7" s="150"/>
      <c r="AN7" s="151"/>
      <c r="AO7" s="131" t="s">
        <v>63</v>
      </c>
      <c r="AP7" s="131"/>
      <c r="AQ7" s="131"/>
      <c r="AR7" s="131"/>
      <c r="AS7" s="131"/>
      <c r="AT7" s="131"/>
      <c r="AU7" s="131"/>
      <c r="AV7" s="147" t="s">
        <v>64</v>
      </c>
      <c r="AW7" s="147"/>
      <c r="AX7" s="147"/>
      <c r="AY7" s="147"/>
      <c r="AZ7" s="147"/>
      <c r="BA7" s="147"/>
      <c r="BB7" s="147"/>
      <c r="BC7" s="164" t="s">
        <v>65</v>
      </c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6"/>
      <c r="CC7" s="131" t="s">
        <v>66</v>
      </c>
      <c r="CD7" s="131"/>
      <c r="CE7" s="131"/>
      <c r="CF7" s="131"/>
      <c r="CG7" s="131"/>
      <c r="CH7" s="131"/>
      <c r="CI7" s="131"/>
      <c r="CJ7" s="160" t="s">
        <v>67</v>
      </c>
      <c r="CK7" s="161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3"/>
      <c r="DJ7" s="131" t="s">
        <v>68</v>
      </c>
      <c r="DK7" s="131"/>
      <c r="DL7" s="131"/>
      <c r="DM7" s="131"/>
      <c r="DN7" s="131"/>
      <c r="DO7" s="131"/>
      <c r="DP7" s="131"/>
      <c r="DQ7" s="132" t="s">
        <v>69</v>
      </c>
      <c r="DR7" s="132"/>
      <c r="DS7" s="132"/>
      <c r="DT7" s="132"/>
      <c r="DU7" s="132"/>
      <c r="DV7" s="132"/>
      <c r="DW7" s="132"/>
      <c r="DX7" s="147" t="s">
        <v>70</v>
      </c>
      <c r="DY7" s="147"/>
      <c r="DZ7" s="147"/>
      <c r="EA7" s="147"/>
      <c r="EB7" s="147"/>
      <c r="EC7" s="147"/>
      <c r="ED7" s="147"/>
      <c r="EE7" s="132" t="s">
        <v>71</v>
      </c>
      <c r="EF7" s="132"/>
      <c r="EG7" s="132"/>
      <c r="EH7" s="132"/>
      <c r="EI7" s="132"/>
      <c r="EJ7" s="132"/>
      <c r="EK7" s="132"/>
      <c r="EL7" s="132" t="s">
        <v>72</v>
      </c>
      <c r="EM7" s="132"/>
      <c r="EN7" s="132"/>
      <c r="EO7" s="132"/>
      <c r="EP7" s="132"/>
      <c r="EQ7" s="132"/>
      <c r="ER7" s="132"/>
      <c r="ES7" s="132" t="s">
        <v>73</v>
      </c>
      <c r="ET7" s="132"/>
      <c r="EU7" s="132"/>
      <c r="EV7" s="132"/>
      <c r="EW7" s="132"/>
      <c r="EX7" s="132"/>
      <c r="EY7" s="132"/>
      <c r="EZ7" s="135" t="s">
        <v>74</v>
      </c>
      <c r="FA7" s="135"/>
      <c r="FB7" s="135"/>
      <c r="FC7" s="135"/>
      <c r="FD7" s="135"/>
      <c r="FE7" s="135"/>
      <c r="FF7" s="135"/>
      <c r="FG7" s="132" t="s">
        <v>75</v>
      </c>
      <c r="FH7" s="132"/>
      <c r="FI7" s="132"/>
      <c r="FJ7" s="132"/>
      <c r="FK7" s="132"/>
      <c r="FL7" s="132"/>
      <c r="FM7" s="135" t="s">
        <v>76</v>
      </c>
      <c r="FN7" s="135"/>
      <c r="FO7" s="135"/>
      <c r="FP7" s="135"/>
      <c r="FQ7" s="135"/>
      <c r="FR7" s="135"/>
      <c r="FS7" s="135"/>
      <c r="FT7" s="132" t="s">
        <v>77</v>
      </c>
      <c r="FU7" s="132"/>
      <c r="FV7" s="132"/>
      <c r="FW7" s="132"/>
      <c r="FX7" s="132"/>
      <c r="FY7" s="132"/>
      <c r="FZ7" s="132"/>
      <c r="GA7" s="132" t="s">
        <v>78</v>
      </c>
      <c r="GB7" s="132"/>
      <c r="GC7" s="132"/>
      <c r="GD7" s="132"/>
      <c r="GE7" s="132"/>
      <c r="GF7" s="132"/>
      <c r="GG7" s="132"/>
      <c r="GH7" s="131" t="s">
        <v>79</v>
      </c>
      <c r="GI7" s="131"/>
      <c r="GJ7" s="131"/>
      <c r="GK7" s="131"/>
      <c r="GL7" s="131"/>
      <c r="GM7" s="131"/>
      <c r="GN7" s="131"/>
      <c r="GO7" s="132" t="s">
        <v>80</v>
      </c>
      <c r="GP7" s="132"/>
      <c r="GQ7" s="132"/>
      <c r="GR7" s="132"/>
      <c r="GS7" s="132"/>
      <c r="GT7" s="132"/>
      <c r="GU7" s="132"/>
      <c r="GV7" s="131" t="s">
        <v>81</v>
      </c>
      <c r="GW7" s="131"/>
      <c r="GX7" s="131"/>
      <c r="GY7" s="131"/>
      <c r="GZ7" s="131"/>
      <c r="HA7" s="131"/>
      <c r="HB7" s="131"/>
      <c r="HC7" s="131" t="s">
        <v>82</v>
      </c>
      <c r="HD7" s="131"/>
      <c r="HE7" s="131"/>
      <c r="HF7" s="131"/>
      <c r="HG7" s="131"/>
      <c r="HH7" s="131"/>
      <c r="HI7" s="131"/>
      <c r="HJ7" s="131" t="s">
        <v>83</v>
      </c>
      <c r="HK7" s="131"/>
      <c r="HL7" s="131"/>
      <c r="HM7" s="131"/>
      <c r="HN7" s="131"/>
      <c r="HO7" s="131"/>
      <c r="HP7" s="131"/>
      <c r="HQ7" s="135" t="s">
        <v>84</v>
      </c>
      <c r="HR7" s="135"/>
      <c r="HS7" s="135"/>
      <c r="HT7" s="135"/>
      <c r="HU7" s="135"/>
      <c r="HV7" s="135"/>
      <c r="HW7" s="135"/>
      <c r="HX7" s="135" t="s">
        <v>85</v>
      </c>
      <c r="HY7" s="135"/>
      <c r="HZ7" s="135"/>
      <c r="IA7" s="135"/>
      <c r="IB7" s="135"/>
      <c r="IC7" s="135"/>
      <c r="ID7" s="135"/>
    </row>
    <row r="8" spans="1:279" s="19" customFormat="1" ht="54" customHeight="1" x14ac:dyDescent="0.25">
      <c r="A8" s="145"/>
      <c r="B8" s="145"/>
      <c r="C8" s="137" t="s">
        <v>132</v>
      </c>
      <c r="D8" s="138" t="s">
        <v>117</v>
      </c>
      <c r="E8" s="138" t="s">
        <v>118</v>
      </c>
      <c r="F8" s="138" t="s">
        <v>133</v>
      </c>
      <c r="G8" s="139" t="s">
        <v>88</v>
      </c>
      <c r="H8" s="139"/>
      <c r="I8" s="139"/>
      <c r="J8" s="139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31" t="s">
        <v>89</v>
      </c>
      <c r="AB8" s="131"/>
      <c r="AC8" s="131"/>
      <c r="AD8" s="131"/>
      <c r="AE8" s="131"/>
      <c r="AF8" s="131"/>
      <c r="AG8" s="152"/>
      <c r="AH8" s="153"/>
      <c r="AI8" s="153"/>
      <c r="AJ8" s="153"/>
      <c r="AK8" s="153"/>
      <c r="AL8" s="153"/>
      <c r="AM8" s="153"/>
      <c r="AN8" s="154"/>
      <c r="AO8" s="131"/>
      <c r="AP8" s="134"/>
      <c r="AQ8" s="131"/>
      <c r="AR8" s="131"/>
      <c r="AS8" s="131"/>
      <c r="AT8" s="131"/>
      <c r="AU8" s="131"/>
      <c r="AV8" s="147"/>
      <c r="AW8" s="147"/>
      <c r="AX8" s="147"/>
      <c r="AY8" s="147"/>
      <c r="AZ8" s="147"/>
      <c r="BA8" s="147"/>
      <c r="BB8" s="147"/>
      <c r="BC8" s="131" t="s">
        <v>90</v>
      </c>
      <c r="BD8" s="131"/>
      <c r="BE8" s="131"/>
      <c r="BF8" s="131"/>
      <c r="BG8" s="131"/>
      <c r="BH8" s="131"/>
      <c r="BI8" s="131"/>
      <c r="BJ8" s="138" t="s">
        <v>91</v>
      </c>
      <c r="BK8" s="138"/>
      <c r="BL8" s="138"/>
      <c r="BM8" s="138"/>
      <c r="BN8" s="138"/>
      <c r="BO8" s="138"/>
      <c r="BP8" s="132" t="s">
        <v>92</v>
      </c>
      <c r="BQ8" s="132"/>
      <c r="BR8" s="132"/>
      <c r="BS8" s="132"/>
      <c r="BT8" s="132"/>
      <c r="BU8" s="132"/>
      <c r="BV8" s="132"/>
      <c r="BW8" s="20"/>
      <c r="BX8" s="20"/>
      <c r="BY8" s="20"/>
      <c r="BZ8" s="20"/>
      <c r="CA8" s="20"/>
      <c r="CB8" s="20"/>
      <c r="CC8" s="131"/>
      <c r="CD8" s="131"/>
      <c r="CE8" s="131"/>
      <c r="CF8" s="131"/>
      <c r="CG8" s="131"/>
      <c r="CH8" s="131"/>
      <c r="CI8" s="131"/>
      <c r="CJ8" s="131" t="s">
        <v>93</v>
      </c>
      <c r="CK8" s="131"/>
      <c r="CL8" s="131"/>
      <c r="CM8" s="131"/>
      <c r="CN8" s="131"/>
      <c r="CO8" s="131"/>
      <c r="CP8" s="131"/>
      <c r="CQ8" s="131" t="s">
        <v>94</v>
      </c>
      <c r="CR8" s="131"/>
      <c r="CS8" s="131"/>
      <c r="CT8" s="131"/>
      <c r="CU8" s="131"/>
      <c r="CV8" s="131"/>
      <c r="CW8" s="131" t="s">
        <v>95</v>
      </c>
      <c r="CX8" s="131"/>
      <c r="CY8" s="131"/>
      <c r="CZ8" s="131"/>
      <c r="DA8" s="131"/>
      <c r="DB8" s="131"/>
      <c r="DC8" s="131" t="s">
        <v>96</v>
      </c>
      <c r="DD8" s="131"/>
      <c r="DE8" s="131"/>
      <c r="DF8" s="131"/>
      <c r="DG8" s="131"/>
      <c r="DH8" s="131"/>
      <c r="DI8" s="131"/>
      <c r="DJ8" s="131"/>
      <c r="DK8" s="134"/>
      <c r="DL8" s="131"/>
      <c r="DM8" s="131"/>
      <c r="DN8" s="131"/>
      <c r="DO8" s="131"/>
      <c r="DP8" s="131"/>
      <c r="DQ8" s="132"/>
      <c r="DR8" s="133"/>
      <c r="DS8" s="132"/>
      <c r="DT8" s="132"/>
      <c r="DU8" s="132"/>
      <c r="DV8" s="132"/>
      <c r="DW8" s="132"/>
      <c r="DX8" s="147"/>
      <c r="DY8" s="159"/>
      <c r="DZ8" s="147"/>
      <c r="EA8" s="147"/>
      <c r="EB8" s="147"/>
      <c r="EC8" s="147"/>
      <c r="ED8" s="147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3"/>
      <c r="EU8" s="132"/>
      <c r="EV8" s="132"/>
      <c r="EW8" s="132"/>
      <c r="EX8" s="132"/>
      <c r="EY8" s="132"/>
      <c r="EZ8" s="135"/>
      <c r="FA8" s="136"/>
      <c r="FB8" s="135"/>
      <c r="FC8" s="135"/>
      <c r="FD8" s="135"/>
      <c r="FE8" s="135"/>
      <c r="FF8" s="135"/>
      <c r="FG8" s="132"/>
      <c r="FH8" s="132"/>
      <c r="FI8" s="132"/>
      <c r="FJ8" s="132"/>
      <c r="FK8" s="132"/>
      <c r="FL8" s="132"/>
      <c r="FM8" s="135"/>
      <c r="FN8" s="136"/>
      <c r="FO8" s="135"/>
      <c r="FP8" s="135"/>
      <c r="FQ8" s="135"/>
      <c r="FR8" s="135"/>
      <c r="FS8" s="135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1"/>
      <c r="GI8" s="131"/>
      <c r="GJ8" s="131"/>
      <c r="GK8" s="131"/>
      <c r="GL8" s="131"/>
      <c r="GM8" s="131"/>
      <c r="GN8" s="131"/>
      <c r="GO8" s="132"/>
      <c r="GP8" s="133"/>
      <c r="GQ8" s="132"/>
      <c r="GR8" s="132"/>
      <c r="GS8" s="132"/>
      <c r="GT8" s="132"/>
      <c r="GU8" s="132"/>
      <c r="GV8" s="131"/>
      <c r="GW8" s="131"/>
      <c r="GX8" s="131"/>
      <c r="GY8" s="131"/>
      <c r="GZ8" s="131"/>
      <c r="HA8" s="131"/>
      <c r="HB8" s="131"/>
      <c r="HC8" s="131"/>
      <c r="HD8" s="134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5"/>
      <c r="HR8" s="136"/>
      <c r="HS8" s="135"/>
      <c r="HT8" s="135"/>
      <c r="HU8" s="135"/>
      <c r="HV8" s="135"/>
      <c r="HW8" s="135"/>
      <c r="HX8" s="135"/>
      <c r="HY8" s="136"/>
      <c r="HZ8" s="135"/>
      <c r="IA8" s="135"/>
      <c r="IB8" s="135"/>
      <c r="IC8" s="135"/>
      <c r="ID8" s="135"/>
    </row>
    <row r="9" spans="1:279" s="9" customFormat="1" ht="29.25" customHeight="1" x14ac:dyDescent="0.2">
      <c r="A9" s="145"/>
      <c r="B9" s="145"/>
      <c r="C9" s="137"/>
      <c r="D9" s="138"/>
      <c r="E9" s="138"/>
      <c r="F9" s="138"/>
      <c r="G9" s="139"/>
      <c r="H9" s="139"/>
      <c r="I9" s="139"/>
      <c r="J9" s="139"/>
      <c r="K9" s="129" t="str">
        <f>C8</f>
        <v>Исп. за январь-август 2017 года</v>
      </c>
      <c r="L9" s="129" t="s">
        <v>117</v>
      </c>
      <c r="M9" s="122" t="s">
        <v>119</v>
      </c>
      <c r="N9" s="122" t="str">
        <f>F8</f>
        <v>Исполнено за январь-август  2018 года</v>
      </c>
      <c r="O9" s="122" t="s">
        <v>98</v>
      </c>
      <c r="P9" s="122"/>
      <c r="Q9" s="122"/>
      <c r="R9" s="122"/>
      <c r="S9" s="122" t="str">
        <f>K9</f>
        <v>Исп. за январь-август 2017 года</v>
      </c>
      <c r="T9" s="122" t="s">
        <v>120</v>
      </c>
      <c r="U9" s="122" t="s">
        <v>119</v>
      </c>
      <c r="V9" s="122" t="s">
        <v>121</v>
      </c>
      <c r="W9" s="122" t="str">
        <f>N9</f>
        <v>Исполнено за январь-август  2018 года</v>
      </c>
      <c r="X9" s="122" t="s">
        <v>4</v>
      </c>
      <c r="Y9" s="122"/>
      <c r="Z9" s="122"/>
      <c r="AA9" s="122" t="s">
        <v>86</v>
      </c>
      <c r="AB9" s="122" t="s">
        <v>97</v>
      </c>
      <c r="AC9" s="122" t="str">
        <f>W9</f>
        <v>Исполнено за январь-август  2018 года</v>
      </c>
      <c r="AD9" s="122" t="s">
        <v>4</v>
      </c>
      <c r="AE9" s="122"/>
      <c r="AF9" s="122"/>
      <c r="AG9" s="123" t="str">
        <f>S9</f>
        <v>Исп. за январь-август 2017 года</v>
      </c>
      <c r="AH9" s="122" t="s">
        <v>120</v>
      </c>
      <c r="AI9" s="122" t="s">
        <v>118</v>
      </c>
      <c r="AJ9" s="123" t="s">
        <v>121</v>
      </c>
      <c r="AK9" s="122" t="str">
        <f>AC9</f>
        <v>Исполнено за январь-август  2018 года</v>
      </c>
      <c r="AL9" s="122" t="s">
        <v>4</v>
      </c>
      <c r="AM9" s="122"/>
      <c r="AN9" s="122"/>
      <c r="AO9" s="124" t="str">
        <f>AG9</f>
        <v>Исп. за январь-август 2017 года</v>
      </c>
      <c r="AP9" s="125" t="s">
        <v>117</v>
      </c>
      <c r="AQ9" s="128" t="s">
        <v>119</v>
      </c>
      <c r="AR9" s="122" t="str">
        <f>AK9</f>
        <v>Исполнено за январь-август  2018 года</v>
      </c>
      <c r="AS9" s="122" t="s">
        <v>4</v>
      </c>
      <c r="AT9" s="122"/>
      <c r="AU9" s="122"/>
      <c r="AV9" s="124" t="str">
        <f>AO9</f>
        <v>Исп. за январь-август 2017 года</v>
      </c>
      <c r="AW9" s="75"/>
      <c r="AX9" s="128" t="s">
        <v>119</v>
      </c>
      <c r="AY9" s="122" t="str">
        <f>AR9</f>
        <v>Исполнено за январь-август  2018 года</v>
      </c>
      <c r="AZ9" s="167" t="s">
        <v>88</v>
      </c>
      <c r="BA9" s="167"/>
      <c r="BB9" s="167"/>
      <c r="BC9" s="168" t="str">
        <f>AV9</f>
        <v>Исп. за январь-август 2017 года</v>
      </c>
      <c r="BD9" s="111" t="s">
        <v>117</v>
      </c>
      <c r="BE9" s="128" t="s">
        <v>119</v>
      </c>
      <c r="BF9" s="122" t="str">
        <f>AR9</f>
        <v>Исполнено за январь-август  2018 года</v>
      </c>
      <c r="BG9" s="122" t="s">
        <v>4</v>
      </c>
      <c r="BH9" s="122"/>
      <c r="BI9" s="122"/>
      <c r="BJ9" s="138"/>
      <c r="BK9" s="138"/>
      <c r="BL9" s="138"/>
      <c r="BM9" s="138"/>
      <c r="BN9" s="138"/>
      <c r="BO9" s="138"/>
      <c r="BP9" s="132"/>
      <c r="BQ9" s="132"/>
      <c r="BR9" s="132"/>
      <c r="BS9" s="132"/>
      <c r="BT9" s="132"/>
      <c r="BU9" s="132"/>
      <c r="BV9" s="132"/>
      <c r="BW9" s="21"/>
      <c r="BX9" s="21"/>
      <c r="BY9" s="21"/>
      <c r="BZ9" s="21"/>
      <c r="CA9" s="21"/>
      <c r="CB9" s="21"/>
      <c r="CC9" s="124" t="str">
        <f>BC9</f>
        <v>Исп. за январь-август 2017 года</v>
      </c>
      <c r="CD9" s="125" t="s">
        <v>117</v>
      </c>
      <c r="CE9" s="128" t="s">
        <v>119</v>
      </c>
      <c r="CF9" s="122" t="str">
        <f>BF9</f>
        <v>Исполнено за январь-август  2018 года</v>
      </c>
      <c r="CG9" s="122" t="s">
        <v>4</v>
      </c>
      <c r="CH9" s="122"/>
      <c r="CI9" s="122"/>
      <c r="CJ9" s="124" t="str">
        <f>CC9</f>
        <v>Исп. за январь-август 2017 года</v>
      </c>
      <c r="CK9" s="125" t="s">
        <v>117</v>
      </c>
      <c r="CL9" s="128" t="s">
        <v>119</v>
      </c>
      <c r="CM9" s="122" t="str">
        <f>CF9</f>
        <v>Исполнено за январь-август  2018 года</v>
      </c>
      <c r="CN9" s="122" t="s">
        <v>4</v>
      </c>
      <c r="CO9" s="122"/>
      <c r="CP9" s="122"/>
      <c r="CQ9" s="122" t="s">
        <v>86</v>
      </c>
      <c r="CR9" s="122" t="s">
        <v>97</v>
      </c>
      <c r="CS9" s="122" t="str">
        <f>CF9</f>
        <v>Исполнено за январь-август  2018 года</v>
      </c>
      <c r="CT9" s="122" t="s">
        <v>4</v>
      </c>
      <c r="CU9" s="122"/>
      <c r="CV9" s="122"/>
      <c r="CW9" s="122" t="s">
        <v>100</v>
      </c>
      <c r="CX9" s="122" t="s">
        <v>87</v>
      </c>
      <c r="CY9" s="122" t="str">
        <f>CS9</f>
        <v>Исполнено за январь-август  2018 года</v>
      </c>
      <c r="CZ9" s="122" t="s">
        <v>4</v>
      </c>
      <c r="DA9" s="122"/>
      <c r="DB9" s="122"/>
      <c r="DC9" s="124" t="str">
        <f>CJ9</f>
        <v>Исп. за январь-август 2017 года</v>
      </c>
      <c r="DD9" s="125" t="s">
        <v>117</v>
      </c>
      <c r="DE9" s="128" t="s">
        <v>119</v>
      </c>
      <c r="DF9" s="122" t="str">
        <f>CY9</f>
        <v>Исполнено за январь-август  2018 года</v>
      </c>
      <c r="DG9" s="122" t="s">
        <v>4</v>
      </c>
      <c r="DH9" s="122"/>
      <c r="DI9" s="122"/>
      <c r="DJ9" s="124" t="str">
        <f>DC9</f>
        <v>Исп. за январь-август 2017 года</v>
      </c>
      <c r="DK9" s="125" t="s">
        <v>117</v>
      </c>
      <c r="DL9" s="128" t="s">
        <v>118</v>
      </c>
      <c r="DM9" s="122" t="str">
        <f>DF9</f>
        <v>Исполнено за январь-август  2018 года</v>
      </c>
      <c r="DN9" s="122" t="s">
        <v>4</v>
      </c>
      <c r="DO9" s="122"/>
      <c r="DP9" s="122"/>
      <c r="DQ9" s="124" t="str">
        <f>DJ9</f>
        <v>Исп. за январь-август 2017 года</v>
      </c>
      <c r="DR9" s="125" t="s">
        <v>117</v>
      </c>
      <c r="DS9" s="128" t="s">
        <v>119</v>
      </c>
      <c r="DT9" s="122" t="str">
        <f>DM9</f>
        <v>Исполнено за январь-август  2018 года</v>
      </c>
      <c r="DU9" s="122" t="s">
        <v>4</v>
      </c>
      <c r="DV9" s="122"/>
      <c r="DW9" s="122"/>
      <c r="DX9" s="124" t="str">
        <f>DQ9</f>
        <v>Исп. за январь-август 2017 года</v>
      </c>
      <c r="DY9" s="125" t="s">
        <v>117</v>
      </c>
      <c r="DZ9" s="128" t="s">
        <v>119</v>
      </c>
      <c r="EA9" s="122" t="str">
        <f>DT9</f>
        <v>Исполнено за январь-август  2018 года</v>
      </c>
      <c r="EB9" s="122" t="s">
        <v>4</v>
      </c>
      <c r="EC9" s="122"/>
      <c r="ED9" s="122"/>
      <c r="EE9" s="124" t="str">
        <f>DX9</f>
        <v>Исп. за январь-август 2017 года</v>
      </c>
      <c r="EF9" s="125" t="s">
        <v>117</v>
      </c>
      <c r="EG9" s="128" t="s">
        <v>119</v>
      </c>
      <c r="EH9" s="122" t="str">
        <f>EA9</f>
        <v>Исполнено за январь-август  2018 года</v>
      </c>
      <c r="EI9" s="122" t="s">
        <v>4</v>
      </c>
      <c r="EJ9" s="122"/>
      <c r="EK9" s="122"/>
      <c r="EL9" s="124" t="str">
        <f>EE9</f>
        <v>Исп. за январь-август 2017 года</v>
      </c>
      <c r="EM9" s="125" t="s">
        <v>117</v>
      </c>
      <c r="EN9" s="128" t="s">
        <v>118</v>
      </c>
      <c r="EO9" s="122" t="str">
        <f>EH9</f>
        <v>Исполнено за январь-август  2018 года</v>
      </c>
      <c r="EP9" s="122" t="s">
        <v>4</v>
      </c>
      <c r="EQ9" s="122"/>
      <c r="ER9" s="122"/>
      <c r="ES9" s="124" t="str">
        <f>EL9</f>
        <v>Исп. за январь-август 2017 года</v>
      </c>
      <c r="ET9" s="125" t="s">
        <v>117</v>
      </c>
      <c r="EU9" s="128" t="s">
        <v>122</v>
      </c>
      <c r="EV9" s="122" t="str">
        <f>EO9</f>
        <v>Исполнено за январь-август  2018 года</v>
      </c>
      <c r="EW9" s="122" t="s">
        <v>4</v>
      </c>
      <c r="EX9" s="122"/>
      <c r="EY9" s="122"/>
      <c r="EZ9" s="124" t="str">
        <f>ES9</f>
        <v>Исп. за январь-август 2017 года</v>
      </c>
      <c r="FA9" s="125" t="s">
        <v>117</v>
      </c>
      <c r="FB9" s="128" t="s">
        <v>119</v>
      </c>
      <c r="FC9" s="122" t="str">
        <f>EV9</f>
        <v>Исполнено за январь-август  2018 года</v>
      </c>
      <c r="FD9" s="122" t="s">
        <v>4</v>
      </c>
      <c r="FE9" s="122"/>
      <c r="FF9" s="122"/>
      <c r="FG9" s="122" t="s">
        <v>99</v>
      </c>
      <c r="FH9" s="122" t="s">
        <v>97</v>
      </c>
      <c r="FI9" s="122" t="str">
        <f>FC9</f>
        <v>Исполнено за январь-август  2018 года</v>
      </c>
      <c r="FJ9" s="122" t="s">
        <v>4</v>
      </c>
      <c r="FK9" s="122"/>
      <c r="FL9" s="122"/>
      <c r="FM9" s="124" t="str">
        <f>EZ9</f>
        <v>Исп. за январь-август 2017 года</v>
      </c>
      <c r="FN9" s="125" t="s">
        <v>117</v>
      </c>
      <c r="FO9" s="128" t="s">
        <v>118</v>
      </c>
      <c r="FP9" s="122" t="str">
        <f>FI9</f>
        <v>Исполнено за январь-август  2018 года</v>
      </c>
      <c r="FQ9" s="122" t="s">
        <v>4</v>
      </c>
      <c r="FR9" s="122"/>
      <c r="FS9" s="122"/>
      <c r="FT9" s="124" t="s">
        <v>132</v>
      </c>
      <c r="FU9" s="125" t="s">
        <v>123</v>
      </c>
      <c r="FV9" s="128" t="s">
        <v>119</v>
      </c>
      <c r="FW9" s="122" t="str">
        <f>FP9</f>
        <v>Исполнено за январь-август  2018 года</v>
      </c>
      <c r="FX9" s="122" t="s">
        <v>4</v>
      </c>
      <c r="FY9" s="122"/>
      <c r="FZ9" s="122"/>
      <c r="GA9" s="124" t="s">
        <v>134</v>
      </c>
      <c r="GB9" s="125" t="s">
        <v>117</v>
      </c>
      <c r="GC9" s="128" t="s">
        <v>118</v>
      </c>
      <c r="GD9" s="122" t="str">
        <f>FW9</f>
        <v>Исполнено за январь-август  2018 года</v>
      </c>
      <c r="GE9" s="122" t="s">
        <v>4</v>
      </c>
      <c r="GF9" s="122"/>
      <c r="GG9" s="122"/>
      <c r="GH9" s="124" t="s">
        <v>132</v>
      </c>
      <c r="GI9" s="125" t="s">
        <v>117</v>
      </c>
      <c r="GJ9" s="128" t="s">
        <v>118</v>
      </c>
      <c r="GK9" s="122" t="str">
        <f>GD9</f>
        <v>Исполнено за январь-август  2018 года</v>
      </c>
      <c r="GL9" s="122" t="s">
        <v>4</v>
      </c>
      <c r="GM9" s="122"/>
      <c r="GN9" s="122"/>
      <c r="GO9" s="124" t="str">
        <f>GH9</f>
        <v>Исп. за январь-август 2017 года</v>
      </c>
      <c r="GP9" s="125" t="s">
        <v>117</v>
      </c>
      <c r="GQ9" s="128" t="s">
        <v>119</v>
      </c>
      <c r="GR9" s="122" t="str">
        <f>GK9</f>
        <v>Исполнено за январь-август  2018 года</v>
      </c>
      <c r="GS9" s="122" t="s">
        <v>4</v>
      </c>
      <c r="GT9" s="122"/>
      <c r="GU9" s="122"/>
      <c r="GV9" s="124" t="str">
        <f>GO9</f>
        <v>Исп. за январь-август 2017 года</v>
      </c>
      <c r="GW9" s="125" t="s">
        <v>123</v>
      </c>
      <c r="GX9" s="128" t="s">
        <v>118</v>
      </c>
      <c r="GY9" s="122" t="str">
        <f>GR9</f>
        <v>Исполнено за январь-август  2018 года</v>
      </c>
      <c r="GZ9" s="122" t="s">
        <v>4</v>
      </c>
      <c r="HA9" s="122"/>
      <c r="HB9" s="122"/>
      <c r="HC9" s="124" t="str">
        <f>GV9</f>
        <v>Исп. за январь-август 2017 года</v>
      </c>
      <c r="HD9" s="125" t="s">
        <v>117</v>
      </c>
      <c r="HE9" s="128" t="s">
        <v>118</v>
      </c>
      <c r="HF9" s="122" t="str">
        <f>GY9</f>
        <v>Исполнено за январь-август  2018 года</v>
      </c>
      <c r="HG9" s="122" t="s">
        <v>4</v>
      </c>
      <c r="HH9" s="122"/>
      <c r="HI9" s="122"/>
      <c r="HJ9" s="122" t="str">
        <f>HC9</f>
        <v>Исп. за январь-август 2017 года</v>
      </c>
      <c r="HK9" s="125" t="s">
        <v>117</v>
      </c>
      <c r="HL9" s="122" t="s">
        <v>119</v>
      </c>
      <c r="HM9" s="122" t="str">
        <f>HF9</f>
        <v>Исполнено за январь-август  2018 года</v>
      </c>
      <c r="HN9" s="122" t="s">
        <v>4</v>
      </c>
      <c r="HO9" s="122"/>
      <c r="HP9" s="122"/>
      <c r="HQ9" s="140" t="str">
        <f>HJ9</f>
        <v>Исп. за январь-август 2017 года</v>
      </c>
      <c r="HR9" s="155" t="s">
        <v>117</v>
      </c>
      <c r="HS9" s="158" t="s">
        <v>119</v>
      </c>
      <c r="HT9" s="129" t="str">
        <f>HM9</f>
        <v>Исполнено за январь-август  2018 года</v>
      </c>
      <c r="HU9" s="129" t="s">
        <v>101</v>
      </c>
      <c r="HV9" s="129" t="s">
        <v>102</v>
      </c>
      <c r="HW9" s="129" t="s">
        <v>124</v>
      </c>
      <c r="HX9" s="140" t="str">
        <f>HQ9</f>
        <v>Исп. за январь-август 2017 года</v>
      </c>
      <c r="HY9" s="155" t="s">
        <v>117</v>
      </c>
      <c r="HZ9" s="158" t="s">
        <v>119</v>
      </c>
      <c r="IA9" s="129" t="str">
        <f>HT9</f>
        <v>Исполнено за январь-август  2018 года</v>
      </c>
      <c r="IB9" s="129" t="s">
        <v>101</v>
      </c>
      <c r="IC9" s="129" t="s">
        <v>102</v>
      </c>
      <c r="ID9" s="129" t="s">
        <v>124</v>
      </c>
    </row>
    <row r="10" spans="1:279" s="22" customFormat="1" ht="29.25" customHeight="1" x14ac:dyDescent="0.2">
      <c r="A10" s="145"/>
      <c r="B10" s="145"/>
      <c r="C10" s="137"/>
      <c r="D10" s="138"/>
      <c r="E10" s="138"/>
      <c r="F10" s="138"/>
      <c r="G10" s="122" t="s">
        <v>103</v>
      </c>
      <c r="H10" s="122" t="s">
        <v>104</v>
      </c>
      <c r="I10" s="122" t="s">
        <v>105</v>
      </c>
      <c r="J10" s="122" t="s">
        <v>125</v>
      </c>
      <c r="K10" s="129"/>
      <c r="L10" s="129"/>
      <c r="M10" s="122"/>
      <c r="N10" s="122"/>
      <c r="O10" s="122" t="s">
        <v>106</v>
      </c>
      <c r="P10" s="122" t="s">
        <v>107</v>
      </c>
      <c r="Q10" s="122" t="s">
        <v>108</v>
      </c>
      <c r="R10" s="122" t="s">
        <v>126</v>
      </c>
      <c r="S10" s="122"/>
      <c r="T10" s="122"/>
      <c r="U10" s="122"/>
      <c r="V10" s="122"/>
      <c r="W10" s="122"/>
      <c r="X10" s="122" t="s">
        <v>107</v>
      </c>
      <c r="Y10" s="122" t="s">
        <v>108</v>
      </c>
      <c r="Z10" s="122" t="s">
        <v>127</v>
      </c>
      <c r="AA10" s="122"/>
      <c r="AB10" s="122"/>
      <c r="AC10" s="122"/>
      <c r="AD10" s="122" t="s">
        <v>5</v>
      </c>
      <c r="AE10" s="122" t="s">
        <v>108</v>
      </c>
      <c r="AF10" s="122" t="s">
        <v>109</v>
      </c>
      <c r="AG10" s="123"/>
      <c r="AH10" s="122"/>
      <c r="AI10" s="122"/>
      <c r="AJ10" s="123"/>
      <c r="AK10" s="122"/>
      <c r="AL10" s="122" t="s">
        <v>107</v>
      </c>
      <c r="AM10" s="122" t="s">
        <v>108</v>
      </c>
      <c r="AN10" s="122" t="s">
        <v>128</v>
      </c>
      <c r="AO10" s="124"/>
      <c r="AP10" s="126"/>
      <c r="AQ10" s="128"/>
      <c r="AR10" s="122"/>
      <c r="AS10" s="122" t="s">
        <v>107</v>
      </c>
      <c r="AT10" s="122" t="s">
        <v>108</v>
      </c>
      <c r="AU10" s="122" t="s">
        <v>128</v>
      </c>
      <c r="AV10" s="124"/>
      <c r="AW10" s="126" t="s">
        <v>117</v>
      </c>
      <c r="AX10" s="128"/>
      <c r="AY10" s="122"/>
      <c r="AZ10" s="122" t="s">
        <v>107</v>
      </c>
      <c r="BA10" s="123" t="s">
        <v>108</v>
      </c>
      <c r="BB10" s="123" t="s">
        <v>128</v>
      </c>
      <c r="BC10" s="168"/>
      <c r="BD10" s="169"/>
      <c r="BE10" s="128"/>
      <c r="BF10" s="122"/>
      <c r="BG10" s="122" t="s">
        <v>107</v>
      </c>
      <c r="BH10" s="122" t="s">
        <v>108</v>
      </c>
      <c r="BI10" s="122" t="s">
        <v>129</v>
      </c>
      <c r="BJ10" s="122" t="s">
        <v>86</v>
      </c>
      <c r="BK10" s="122" t="s">
        <v>97</v>
      </c>
      <c r="BL10" s="122" t="str">
        <f>BF9</f>
        <v>Исполнено за январь-август  2018 года</v>
      </c>
      <c r="BM10" s="123" t="s">
        <v>4</v>
      </c>
      <c r="BN10" s="123"/>
      <c r="BO10" s="123"/>
      <c r="BP10" s="124" t="str">
        <f>BC9</f>
        <v>Исп. за январь-август 2017 года</v>
      </c>
      <c r="BQ10" s="125" t="s">
        <v>117</v>
      </c>
      <c r="BR10" s="128" t="s">
        <v>118</v>
      </c>
      <c r="BS10" s="122" t="str">
        <f>BL10</f>
        <v>Исполнено за январь-август  2018 года</v>
      </c>
      <c r="BT10" s="122" t="s">
        <v>4</v>
      </c>
      <c r="BU10" s="122"/>
      <c r="BV10" s="122"/>
      <c r="BW10" s="21"/>
      <c r="BX10" s="21"/>
      <c r="BY10" s="21"/>
      <c r="BZ10" s="21"/>
      <c r="CA10" s="21"/>
      <c r="CB10" s="21"/>
      <c r="CC10" s="124"/>
      <c r="CD10" s="126"/>
      <c r="CE10" s="128"/>
      <c r="CF10" s="122"/>
      <c r="CG10" s="122" t="s">
        <v>107</v>
      </c>
      <c r="CH10" s="122" t="s">
        <v>108</v>
      </c>
      <c r="CI10" s="122" t="s">
        <v>129</v>
      </c>
      <c r="CJ10" s="124"/>
      <c r="CK10" s="126"/>
      <c r="CL10" s="128"/>
      <c r="CM10" s="122"/>
      <c r="CN10" s="122" t="s">
        <v>107</v>
      </c>
      <c r="CO10" s="122" t="s">
        <v>108</v>
      </c>
      <c r="CP10" s="122" t="s">
        <v>129</v>
      </c>
      <c r="CQ10" s="122"/>
      <c r="CR10" s="122"/>
      <c r="CS10" s="122"/>
      <c r="CT10" s="122" t="s">
        <v>5</v>
      </c>
      <c r="CU10" s="122" t="s">
        <v>108</v>
      </c>
      <c r="CV10" s="122" t="s">
        <v>109</v>
      </c>
      <c r="CW10" s="122"/>
      <c r="CX10" s="122"/>
      <c r="CY10" s="122"/>
      <c r="CZ10" s="122" t="s">
        <v>107</v>
      </c>
      <c r="DA10" s="122" t="s">
        <v>108</v>
      </c>
      <c r="DB10" s="122" t="s">
        <v>109</v>
      </c>
      <c r="DC10" s="124"/>
      <c r="DD10" s="126"/>
      <c r="DE10" s="128"/>
      <c r="DF10" s="122"/>
      <c r="DG10" s="122" t="s">
        <v>107</v>
      </c>
      <c r="DH10" s="122" t="s">
        <v>108</v>
      </c>
      <c r="DI10" s="122" t="s">
        <v>129</v>
      </c>
      <c r="DJ10" s="124"/>
      <c r="DK10" s="126"/>
      <c r="DL10" s="128"/>
      <c r="DM10" s="122"/>
      <c r="DN10" s="122" t="s">
        <v>107</v>
      </c>
      <c r="DO10" s="122" t="s">
        <v>108</v>
      </c>
      <c r="DP10" s="122" t="s">
        <v>129</v>
      </c>
      <c r="DQ10" s="124"/>
      <c r="DR10" s="126"/>
      <c r="DS10" s="128"/>
      <c r="DT10" s="122"/>
      <c r="DU10" s="122" t="s">
        <v>107</v>
      </c>
      <c r="DV10" s="122" t="s">
        <v>108</v>
      </c>
      <c r="DW10" s="122" t="s">
        <v>129</v>
      </c>
      <c r="DX10" s="124"/>
      <c r="DY10" s="126"/>
      <c r="DZ10" s="128"/>
      <c r="EA10" s="122"/>
      <c r="EB10" s="122" t="s">
        <v>107</v>
      </c>
      <c r="EC10" s="122" t="s">
        <v>108</v>
      </c>
      <c r="ED10" s="122" t="s">
        <v>128</v>
      </c>
      <c r="EE10" s="124"/>
      <c r="EF10" s="126"/>
      <c r="EG10" s="128"/>
      <c r="EH10" s="122"/>
      <c r="EI10" s="122" t="s">
        <v>107</v>
      </c>
      <c r="EJ10" s="122" t="s">
        <v>108</v>
      </c>
      <c r="EK10" s="122" t="s">
        <v>129</v>
      </c>
      <c r="EL10" s="124"/>
      <c r="EM10" s="126"/>
      <c r="EN10" s="128"/>
      <c r="EO10" s="122"/>
      <c r="EP10" s="122" t="s">
        <v>107</v>
      </c>
      <c r="EQ10" s="122" t="s">
        <v>108</v>
      </c>
      <c r="ER10" s="122" t="s">
        <v>129</v>
      </c>
      <c r="ES10" s="124"/>
      <c r="ET10" s="126"/>
      <c r="EU10" s="128"/>
      <c r="EV10" s="122"/>
      <c r="EW10" s="122" t="s">
        <v>107</v>
      </c>
      <c r="EX10" s="122" t="s">
        <v>108</v>
      </c>
      <c r="EY10" s="122" t="s">
        <v>129</v>
      </c>
      <c r="EZ10" s="124"/>
      <c r="FA10" s="126"/>
      <c r="FB10" s="128"/>
      <c r="FC10" s="122"/>
      <c r="FD10" s="122" t="s">
        <v>107</v>
      </c>
      <c r="FE10" s="122" t="s">
        <v>108</v>
      </c>
      <c r="FF10" s="122" t="s">
        <v>129</v>
      </c>
      <c r="FG10" s="122"/>
      <c r="FH10" s="122"/>
      <c r="FI10" s="122"/>
      <c r="FJ10" s="122" t="s">
        <v>107</v>
      </c>
      <c r="FK10" s="122" t="s">
        <v>108</v>
      </c>
      <c r="FL10" s="122" t="s">
        <v>109</v>
      </c>
      <c r="FM10" s="124"/>
      <c r="FN10" s="126"/>
      <c r="FO10" s="128"/>
      <c r="FP10" s="122"/>
      <c r="FQ10" s="122" t="s">
        <v>107</v>
      </c>
      <c r="FR10" s="122" t="s">
        <v>108</v>
      </c>
      <c r="FS10" s="122" t="s">
        <v>129</v>
      </c>
      <c r="FT10" s="124"/>
      <c r="FU10" s="126"/>
      <c r="FV10" s="128"/>
      <c r="FW10" s="122"/>
      <c r="FX10" s="122" t="s">
        <v>107</v>
      </c>
      <c r="FY10" s="122" t="s">
        <v>108</v>
      </c>
      <c r="FZ10" s="122" t="s">
        <v>128</v>
      </c>
      <c r="GA10" s="124"/>
      <c r="GB10" s="126"/>
      <c r="GC10" s="128"/>
      <c r="GD10" s="122"/>
      <c r="GE10" s="122" t="s">
        <v>110</v>
      </c>
      <c r="GF10" s="122" t="s">
        <v>108</v>
      </c>
      <c r="GG10" s="122" t="s">
        <v>128</v>
      </c>
      <c r="GH10" s="124"/>
      <c r="GI10" s="126"/>
      <c r="GJ10" s="128"/>
      <c r="GK10" s="122"/>
      <c r="GL10" s="122" t="s">
        <v>107</v>
      </c>
      <c r="GM10" s="122" t="s">
        <v>108</v>
      </c>
      <c r="GN10" s="122" t="s">
        <v>129</v>
      </c>
      <c r="GO10" s="124"/>
      <c r="GP10" s="126"/>
      <c r="GQ10" s="128"/>
      <c r="GR10" s="122"/>
      <c r="GS10" s="122" t="s">
        <v>107</v>
      </c>
      <c r="GT10" s="122" t="s">
        <v>108</v>
      </c>
      <c r="GU10" s="122" t="s">
        <v>129</v>
      </c>
      <c r="GV10" s="124"/>
      <c r="GW10" s="126"/>
      <c r="GX10" s="128"/>
      <c r="GY10" s="122"/>
      <c r="GZ10" s="122" t="s">
        <v>107</v>
      </c>
      <c r="HA10" s="122" t="s">
        <v>108</v>
      </c>
      <c r="HB10" s="122" t="s">
        <v>129</v>
      </c>
      <c r="HC10" s="124"/>
      <c r="HD10" s="126"/>
      <c r="HE10" s="128"/>
      <c r="HF10" s="122"/>
      <c r="HG10" s="122" t="s">
        <v>107</v>
      </c>
      <c r="HH10" s="122" t="s">
        <v>108</v>
      </c>
      <c r="HI10" s="122" t="s">
        <v>129</v>
      </c>
      <c r="HJ10" s="122"/>
      <c r="HK10" s="130"/>
      <c r="HL10" s="122"/>
      <c r="HM10" s="122"/>
      <c r="HN10" s="122" t="s">
        <v>107</v>
      </c>
      <c r="HO10" s="122" t="s">
        <v>108</v>
      </c>
      <c r="HP10" s="122" t="s">
        <v>129</v>
      </c>
      <c r="HQ10" s="140"/>
      <c r="HR10" s="156"/>
      <c r="HS10" s="158"/>
      <c r="HT10" s="129"/>
      <c r="HU10" s="129"/>
      <c r="HV10" s="129"/>
      <c r="HW10" s="129"/>
      <c r="HX10" s="140"/>
      <c r="HY10" s="156"/>
      <c r="HZ10" s="158"/>
      <c r="IA10" s="129"/>
      <c r="IB10" s="129"/>
      <c r="IC10" s="129"/>
      <c r="ID10" s="12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</row>
    <row r="11" spans="1:279" s="22" customFormat="1" ht="29.25" customHeight="1" x14ac:dyDescent="0.2">
      <c r="A11" s="145"/>
      <c r="B11" s="145"/>
      <c r="C11" s="137"/>
      <c r="D11" s="138"/>
      <c r="E11" s="138"/>
      <c r="F11" s="138"/>
      <c r="G11" s="122"/>
      <c r="H11" s="122"/>
      <c r="I11" s="122"/>
      <c r="J11" s="122"/>
      <c r="K11" s="129"/>
      <c r="L11" s="129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3"/>
      <c r="AH11" s="122"/>
      <c r="AI11" s="122"/>
      <c r="AJ11" s="123"/>
      <c r="AK11" s="122"/>
      <c r="AL11" s="122"/>
      <c r="AM11" s="122"/>
      <c r="AN11" s="122"/>
      <c r="AO11" s="124"/>
      <c r="AP11" s="126"/>
      <c r="AQ11" s="128"/>
      <c r="AR11" s="122"/>
      <c r="AS11" s="122"/>
      <c r="AT11" s="122"/>
      <c r="AU11" s="122"/>
      <c r="AV11" s="124"/>
      <c r="AW11" s="126"/>
      <c r="AX11" s="128"/>
      <c r="AY11" s="122"/>
      <c r="AZ11" s="122"/>
      <c r="BA11" s="123"/>
      <c r="BB11" s="123"/>
      <c r="BC11" s="168"/>
      <c r="BD11" s="169"/>
      <c r="BE11" s="128"/>
      <c r="BF11" s="122"/>
      <c r="BG11" s="122"/>
      <c r="BH11" s="122"/>
      <c r="BI11" s="122"/>
      <c r="BJ11" s="122"/>
      <c r="BK11" s="122"/>
      <c r="BL11" s="122"/>
      <c r="BM11" s="123" t="s">
        <v>111</v>
      </c>
      <c r="BN11" s="123" t="s">
        <v>108</v>
      </c>
      <c r="BO11" s="123" t="s">
        <v>109</v>
      </c>
      <c r="BP11" s="124"/>
      <c r="BQ11" s="126"/>
      <c r="BR11" s="128"/>
      <c r="BS11" s="122"/>
      <c r="BT11" s="122" t="s">
        <v>107</v>
      </c>
      <c r="BU11" s="122" t="s">
        <v>108</v>
      </c>
      <c r="BV11" s="122" t="s">
        <v>129</v>
      </c>
      <c r="BW11" s="21"/>
      <c r="BX11" s="21"/>
      <c r="BY11" s="21"/>
      <c r="BZ11" s="21"/>
      <c r="CA11" s="21"/>
      <c r="CB11" s="21"/>
      <c r="CC11" s="124"/>
      <c r="CD11" s="126"/>
      <c r="CE11" s="128"/>
      <c r="CF11" s="122"/>
      <c r="CG11" s="122"/>
      <c r="CH11" s="122"/>
      <c r="CI11" s="122"/>
      <c r="CJ11" s="124"/>
      <c r="CK11" s="126"/>
      <c r="CL11" s="128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4"/>
      <c r="DD11" s="126"/>
      <c r="DE11" s="128"/>
      <c r="DF11" s="122"/>
      <c r="DG11" s="122"/>
      <c r="DH11" s="122"/>
      <c r="DI11" s="122"/>
      <c r="DJ11" s="124"/>
      <c r="DK11" s="126"/>
      <c r="DL11" s="128"/>
      <c r="DM11" s="122"/>
      <c r="DN11" s="122"/>
      <c r="DO11" s="122"/>
      <c r="DP11" s="122"/>
      <c r="DQ11" s="124"/>
      <c r="DR11" s="126"/>
      <c r="DS11" s="128"/>
      <c r="DT11" s="122"/>
      <c r="DU11" s="122"/>
      <c r="DV11" s="122"/>
      <c r="DW11" s="122"/>
      <c r="DX11" s="124"/>
      <c r="DY11" s="126"/>
      <c r="DZ11" s="128"/>
      <c r="EA11" s="122"/>
      <c r="EB11" s="122"/>
      <c r="EC11" s="122"/>
      <c r="ED11" s="122"/>
      <c r="EE11" s="124"/>
      <c r="EF11" s="126"/>
      <c r="EG11" s="128"/>
      <c r="EH11" s="122"/>
      <c r="EI11" s="122"/>
      <c r="EJ11" s="122"/>
      <c r="EK11" s="122"/>
      <c r="EL11" s="124"/>
      <c r="EM11" s="126"/>
      <c r="EN11" s="128"/>
      <c r="EO11" s="122"/>
      <c r="EP11" s="122"/>
      <c r="EQ11" s="122"/>
      <c r="ER11" s="122"/>
      <c r="ES11" s="124"/>
      <c r="ET11" s="126"/>
      <c r="EU11" s="128"/>
      <c r="EV11" s="122"/>
      <c r="EW11" s="122"/>
      <c r="EX11" s="122"/>
      <c r="EY11" s="122"/>
      <c r="EZ11" s="124"/>
      <c r="FA11" s="126"/>
      <c r="FB11" s="128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4"/>
      <c r="FN11" s="126"/>
      <c r="FO11" s="128"/>
      <c r="FP11" s="122"/>
      <c r="FQ11" s="122"/>
      <c r="FR11" s="122"/>
      <c r="FS11" s="122"/>
      <c r="FT11" s="124"/>
      <c r="FU11" s="126"/>
      <c r="FV11" s="128"/>
      <c r="FW11" s="122"/>
      <c r="FX11" s="122"/>
      <c r="FY11" s="122"/>
      <c r="FZ11" s="122"/>
      <c r="GA11" s="124"/>
      <c r="GB11" s="126"/>
      <c r="GC11" s="128"/>
      <c r="GD11" s="122"/>
      <c r="GE11" s="122"/>
      <c r="GF11" s="122"/>
      <c r="GG11" s="122"/>
      <c r="GH11" s="124"/>
      <c r="GI11" s="126"/>
      <c r="GJ11" s="128"/>
      <c r="GK11" s="122"/>
      <c r="GL11" s="122"/>
      <c r="GM11" s="122"/>
      <c r="GN11" s="122"/>
      <c r="GO11" s="124"/>
      <c r="GP11" s="126"/>
      <c r="GQ11" s="128"/>
      <c r="GR11" s="122"/>
      <c r="GS11" s="122"/>
      <c r="GT11" s="122"/>
      <c r="GU11" s="122"/>
      <c r="GV11" s="124"/>
      <c r="GW11" s="126"/>
      <c r="GX11" s="128"/>
      <c r="GY11" s="122"/>
      <c r="GZ11" s="122"/>
      <c r="HA11" s="122"/>
      <c r="HB11" s="122"/>
      <c r="HC11" s="124"/>
      <c r="HD11" s="126"/>
      <c r="HE11" s="128"/>
      <c r="HF11" s="122"/>
      <c r="HG11" s="122"/>
      <c r="HH11" s="122"/>
      <c r="HI11" s="122"/>
      <c r="HJ11" s="122"/>
      <c r="HK11" s="130"/>
      <c r="HL11" s="122"/>
      <c r="HM11" s="122"/>
      <c r="HN11" s="122"/>
      <c r="HO11" s="122"/>
      <c r="HP11" s="122"/>
      <c r="HQ11" s="140"/>
      <c r="HR11" s="156"/>
      <c r="HS11" s="158"/>
      <c r="HT11" s="129"/>
      <c r="HU11" s="129"/>
      <c r="HV11" s="129"/>
      <c r="HW11" s="129"/>
      <c r="HX11" s="140"/>
      <c r="HY11" s="156"/>
      <c r="HZ11" s="158"/>
      <c r="IA11" s="129"/>
      <c r="IB11" s="129"/>
      <c r="IC11" s="129"/>
      <c r="ID11" s="12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</row>
    <row r="12" spans="1:279" s="22" customFormat="1" ht="29.25" customHeight="1" x14ac:dyDescent="0.2">
      <c r="A12" s="145"/>
      <c r="B12" s="145"/>
      <c r="C12" s="137"/>
      <c r="D12" s="138"/>
      <c r="E12" s="138"/>
      <c r="F12" s="138"/>
      <c r="G12" s="122"/>
      <c r="H12" s="122"/>
      <c r="I12" s="122"/>
      <c r="J12" s="122"/>
      <c r="K12" s="129"/>
      <c r="L12" s="129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3"/>
      <c r="AH12" s="122"/>
      <c r="AI12" s="122"/>
      <c r="AJ12" s="123"/>
      <c r="AK12" s="122"/>
      <c r="AL12" s="122"/>
      <c r="AM12" s="122"/>
      <c r="AN12" s="122"/>
      <c r="AO12" s="124"/>
      <c r="AP12" s="127"/>
      <c r="AQ12" s="128"/>
      <c r="AR12" s="122"/>
      <c r="AS12" s="122"/>
      <c r="AT12" s="122"/>
      <c r="AU12" s="122"/>
      <c r="AV12" s="124"/>
      <c r="AW12" s="127"/>
      <c r="AX12" s="128"/>
      <c r="AY12" s="122"/>
      <c r="AZ12" s="122"/>
      <c r="BA12" s="123"/>
      <c r="BB12" s="123"/>
      <c r="BC12" s="168"/>
      <c r="BD12" s="170"/>
      <c r="BE12" s="128"/>
      <c r="BF12" s="122"/>
      <c r="BG12" s="122"/>
      <c r="BH12" s="122"/>
      <c r="BI12" s="122"/>
      <c r="BJ12" s="122"/>
      <c r="BK12" s="122"/>
      <c r="BL12" s="122"/>
      <c r="BM12" s="123"/>
      <c r="BN12" s="123"/>
      <c r="BO12" s="123"/>
      <c r="BP12" s="124"/>
      <c r="BQ12" s="127"/>
      <c r="BR12" s="128"/>
      <c r="BS12" s="122"/>
      <c r="BT12" s="122"/>
      <c r="BU12" s="122"/>
      <c r="BV12" s="122"/>
      <c r="BW12" s="21"/>
      <c r="BX12" s="21"/>
      <c r="BY12" s="21"/>
      <c r="BZ12" s="21"/>
      <c r="CA12" s="21"/>
      <c r="CB12" s="21"/>
      <c r="CC12" s="124"/>
      <c r="CD12" s="127"/>
      <c r="CE12" s="128"/>
      <c r="CF12" s="122"/>
      <c r="CG12" s="122"/>
      <c r="CH12" s="122"/>
      <c r="CI12" s="122"/>
      <c r="CJ12" s="124"/>
      <c r="CK12" s="127"/>
      <c r="CL12" s="128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4"/>
      <c r="DD12" s="127"/>
      <c r="DE12" s="128"/>
      <c r="DF12" s="122"/>
      <c r="DG12" s="122"/>
      <c r="DH12" s="122"/>
      <c r="DI12" s="122"/>
      <c r="DJ12" s="124"/>
      <c r="DK12" s="127"/>
      <c r="DL12" s="128"/>
      <c r="DM12" s="122"/>
      <c r="DN12" s="122"/>
      <c r="DO12" s="122"/>
      <c r="DP12" s="122"/>
      <c r="DQ12" s="124"/>
      <c r="DR12" s="127"/>
      <c r="DS12" s="128"/>
      <c r="DT12" s="122"/>
      <c r="DU12" s="122"/>
      <c r="DV12" s="122"/>
      <c r="DW12" s="122"/>
      <c r="DX12" s="124"/>
      <c r="DY12" s="127"/>
      <c r="DZ12" s="128"/>
      <c r="EA12" s="122"/>
      <c r="EB12" s="122"/>
      <c r="EC12" s="122"/>
      <c r="ED12" s="122"/>
      <c r="EE12" s="124"/>
      <c r="EF12" s="127"/>
      <c r="EG12" s="128"/>
      <c r="EH12" s="122"/>
      <c r="EI12" s="122"/>
      <c r="EJ12" s="122"/>
      <c r="EK12" s="122"/>
      <c r="EL12" s="124"/>
      <c r="EM12" s="127"/>
      <c r="EN12" s="128"/>
      <c r="EO12" s="122"/>
      <c r="EP12" s="122"/>
      <c r="EQ12" s="122"/>
      <c r="ER12" s="122"/>
      <c r="ES12" s="124"/>
      <c r="ET12" s="127"/>
      <c r="EU12" s="128"/>
      <c r="EV12" s="122"/>
      <c r="EW12" s="122"/>
      <c r="EX12" s="122"/>
      <c r="EY12" s="122"/>
      <c r="EZ12" s="124"/>
      <c r="FA12" s="127"/>
      <c r="FB12" s="128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4"/>
      <c r="FN12" s="127"/>
      <c r="FO12" s="128"/>
      <c r="FP12" s="122"/>
      <c r="FQ12" s="122"/>
      <c r="FR12" s="122"/>
      <c r="FS12" s="122"/>
      <c r="FT12" s="124"/>
      <c r="FU12" s="127"/>
      <c r="FV12" s="128"/>
      <c r="FW12" s="122"/>
      <c r="FX12" s="122"/>
      <c r="FY12" s="122"/>
      <c r="FZ12" s="122"/>
      <c r="GA12" s="124"/>
      <c r="GB12" s="127"/>
      <c r="GC12" s="128"/>
      <c r="GD12" s="122"/>
      <c r="GE12" s="122"/>
      <c r="GF12" s="122"/>
      <c r="GG12" s="122"/>
      <c r="GH12" s="124"/>
      <c r="GI12" s="127"/>
      <c r="GJ12" s="128"/>
      <c r="GK12" s="122"/>
      <c r="GL12" s="122"/>
      <c r="GM12" s="122"/>
      <c r="GN12" s="122"/>
      <c r="GO12" s="124"/>
      <c r="GP12" s="127"/>
      <c r="GQ12" s="128"/>
      <c r="GR12" s="122"/>
      <c r="GS12" s="122"/>
      <c r="GT12" s="122"/>
      <c r="GU12" s="122"/>
      <c r="GV12" s="124"/>
      <c r="GW12" s="127"/>
      <c r="GX12" s="128"/>
      <c r="GY12" s="122"/>
      <c r="GZ12" s="122"/>
      <c r="HA12" s="122"/>
      <c r="HB12" s="122"/>
      <c r="HC12" s="124"/>
      <c r="HD12" s="127"/>
      <c r="HE12" s="128"/>
      <c r="HF12" s="122"/>
      <c r="HG12" s="122"/>
      <c r="HH12" s="122"/>
      <c r="HI12" s="122"/>
      <c r="HJ12" s="122"/>
      <c r="HK12" s="113"/>
      <c r="HL12" s="122"/>
      <c r="HM12" s="122"/>
      <c r="HN12" s="122"/>
      <c r="HO12" s="122"/>
      <c r="HP12" s="122"/>
      <c r="HQ12" s="140"/>
      <c r="HR12" s="157"/>
      <c r="HS12" s="158"/>
      <c r="HT12" s="129"/>
      <c r="HU12" s="129"/>
      <c r="HV12" s="129"/>
      <c r="HW12" s="129"/>
      <c r="HX12" s="140"/>
      <c r="HY12" s="157"/>
      <c r="HZ12" s="158"/>
      <c r="IA12" s="129"/>
      <c r="IB12" s="129"/>
      <c r="IC12" s="129"/>
      <c r="ID12" s="12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</row>
    <row r="13" spans="1:279" s="58" customFormat="1" ht="29.25" customHeight="1" x14ac:dyDescent="0.25">
      <c r="A13" s="39" t="s">
        <v>35</v>
      </c>
      <c r="B13" s="61" t="s">
        <v>9</v>
      </c>
      <c r="C13" s="40">
        <f>K13+'безвозмезд. поступ.'!C6</f>
        <v>40472</v>
      </c>
      <c r="D13" s="40">
        <f>L13+'безвозмезд. поступ.'!D6</f>
        <v>115533.3</v>
      </c>
      <c r="E13" s="40">
        <f>M13+'безвозмезд. поступ.'!E6</f>
        <v>137744</v>
      </c>
      <c r="F13" s="40">
        <f>N13+'безвозмезд. поступ.'!F6</f>
        <v>54848</v>
      </c>
      <c r="G13" s="41">
        <f>F13/C13*100</f>
        <v>135.52085392370034</v>
      </c>
      <c r="H13" s="42">
        <f>F13/D13*100</f>
        <v>47.473758647939597</v>
      </c>
      <c r="I13" s="42">
        <f>F13/E13*100</f>
        <v>39.818794285050529</v>
      </c>
      <c r="J13" s="43">
        <f>F13/C13*100</f>
        <v>135.52085392370034</v>
      </c>
      <c r="K13" s="44">
        <f>S13+DX13</f>
        <v>36535</v>
      </c>
      <c r="L13" s="44">
        <f>T13+DY13</f>
        <v>73070</v>
      </c>
      <c r="M13" s="44">
        <f>U13+DZ13</f>
        <v>74732</v>
      </c>
      <c r="N13" s="27">
        <f>W13+EA13</f>
        <v>49112</v>
      </c>
      <c r="O13" s="41">
        <f>N13/K13*100</f>
        <v>134.42452442863009</v>
      </c>
      <c r="P13" s="42">
        <f>N13/L13*100</f>
        <v>67.212262214315047</v>
      </c>
      <c r="Q13" s="42">
        <f>N13/M13*100</f>
        <v>65.717497189958777</v>
      </c>
      <c r="R13" s="43">
        <f>N13*100/K13</f>
        <v>134.42452442863009</v>
      </c>
      <c r="S13" s="34">
        <f>AG13+AO13+BC13+CC13+DJ13+DQ13</f>
        <v>32340</v>
      </c>
      <c r="T13" s="45">
        <f>AH13+AP13+BD13+CD13+DK13+DR13</f>
        <v>58988</v>
      </c>
      <c r="U13" s="45">
        <f>AI13+AQ13+BE13+CE13+DL13+DS13</f>
        <v>59650</v>
      </c>
      <c r="V13" s="46">
        <f>U13/S13*100</f>
        <v>184.44650587507729</v>
      </c>
      <c r="W13" s="46">
        <f>AR13+BF13+CF13+DM13+DT13+AK13</f>
        <v>35535</v>
      </c>
      <c r="X13" s="46">
        <f>W13/T13*100</f>
        <v>60.24106597952126</v>
      </c>
      <c r="Y13" s="40">
        <f>W13/U13*100</f>
        <v>59.572506286672258</v>
      </c>
      <c r="Z13" s="34">
        <f>W13/S13*100</f>
        <v>109.87940630797775</v>
      </c>
      <c r="AA13" s="40"/>
      <c r="AB13" s="40"/>
      <c r="AC13" s="40"/>
      <c r="AD13" s="40"/>
      <c r="AE13" s="40"/>
      <c r="AF13" s="40"/>
      <c r="AG13" s="40">
        <v>13715</v>
      </c>
      <c r="AH13" s="27">
        <v>23326</v>
      </c>
      <c r="AI13" s="27">
        <v>23980</v>
      </c>
      <c r="AJ13" s="27">
        <f>AI13/AG13*100</f>
        <v>174.84506015311703</v>
      </c>
      <c r="AK13" s="27">
        <v>14902</v>
      </c>
      <c r="AL13" s="47">
        <f>AK13/AH13*100</f>
        <v>63.885792677698703</v>
      </c>
      <c r="AM13" s="40">
        <f>AK13/AI13*100</f>
        <v>62.143452877397834</v>
      </c>
      <c r="AN13" s="34">
        <f>AK13/AG13*100</f>
        <v>108.65475756471017</v>
      </c>
      <c r="AO13" s="27">
        <f>AV13</f>
        <v>1216</v>
      </c>
      <c r="AP13" s="48">
        <f>AW13</f>
        <v>1819</v>
      </c>
      <c r="AQ13" s="27">
        <f>AX13</f>
        <v>1827</v>
      </c>
      <c r="AR13" s="27">
        <f>AY13</f>
        <v>1254</v>
      </c>
      <c r="AS13" s="40">
        <f>AR13/AP13*100</f>
        <v>68.938977460142937</v>
      </c>
      <c r="AT13" s="40">
        <f>AR13/AQ13*100</f>
        <v>68.637110016420365</v>
      </c>
      <c r="AU13" s="34">
        <f>AR13/AO13*100</f>
        <v>103.125</v>
      </c>
      <c r="AV13" s="27">
        <v>1216</v>
      </c>
      <c r="AW13" s="48">
        <v>1819</v>
      </c>
      <c r="AX13" s="27">
        <v>1827</v>
      </c>
      <c r="AY13" s="27">
        <v>1254</v>
      </c>
      <c r="AZ13" s="40">
        <f>AY13/AW13*100</f>
        <v>68.938977460142937</v>
      </c>
      <c r="BA13" s="40">
        <f>AY13/AX13*100</f>
        <v>68.637110016420365</v>
      </c>
      <c r="BB13" s="34">
        <f>AY13/AV13*100</f>
        <v>103.125</v>
      </c>
      <c r="BC13" s="27"/>
      <c r="BD13" s="48"/>
      <c r="BE13" s="27"/>
      <c r="BF13" s="27"/>
      <c r="BG13" s="47"/>
      <c r="BH13" s="40"/>
      <c r="BI13" s="34"/>
      <c r="BJ13" s="27"/>
      <c r="BK13" s="27"/>
      <c r="BL13" s="27"/>
      <c r="BM13" s="42"/>
      <c r="BN13" s="41"/>
      <c r="BO13" s="27"/>
      <c r="BP13" s="27"/>
      <c r="BQ13" s="48"/>
      <c r="BR13" s="27"/>
      <c r="BS13" s="27"/>
      <c r="BT13" s="49"/>
      <c r="BU13" s="41"/>
      <c r="BV13" s="26"/>
      <c r="BW13" s="39"/>
      <c r="BX13" s="39"/>
      <c r="BY13" s="39"/>
      <c r="BZ13" s="39"/>
      <c r="CA13" s="39"/>
      <c r="CB13" s="39"/>
      <c r="CC13" s="27">
        <f>CJ13+DC13</f>
        <v>17409</v>
      </c>
      <c r="CD13" s="48">
        <f>CK13+DD13</f>
        <v>33843</v>
      </c>
      <c r="CE13" s="27">
        <f t="shared" ref="CE13:CF16" si="0">CL13+DE13</f>
        <v>33843</v>
      </c>
      <c r="CF13" s="97">
        <f t="shared" si="0"/>
        <v>19379</v>
      </c>
      <c r="CG13" s="47">
        <f>CF13/CD13*100</f>
        <v>57.261472091717636</v>
      </c>
      <c r="CH13" s="40">
        <f>CF13/CE13*100</f>
        <v>57.261472091717636</v>
      </c>
      <c r="CI13" s="34">
        <f>CF13/CC13*100</f>
        <v>111.31598598426102</v>
      </c>
      <c r="CJ13" s="27">
        <v>138</v>
      </c>
      <c r="CK13" s="27">
        <v>2500</v>
      </c>
      <c r="CL13" s="27">
        <v>2500</v>
      </c>
      <c r="CM13" s="27">
        <v>339</v>
      </c>
      <c r="CN13" s="47">
        <f>CM13/CK13*100</f>
        <v>13.56</v>
      </c>
      <c r="CO13" s="40">
        <f>CM13/CL13*100</f>
        <v>13.56</v>
      </c>
      <c r="CP13" s="34">
        <f>CM13/CJ13*100</f>
        <v>245.65217391304347</v>
      </c>
      <c r="CQ13" s="40"/>
      <c r="CR13" s="40"/>
      <c r="CS13" s="40"/>
      <c r="CT13" s="40"/>
      <c r="CU13" s="40"/>
      <c r="CV13" s="40"/>
      <c r="CW13" s="40"/>
      <c r="CX13" s="47"/>
      <c r="CY13" s="47"/>
      <c r="CZ13" s="47"/>
      <c r="DA13" s="40"/>
      <c r="DB13" s="40"/>
      <c r="DC13" s="27">
        <v>17271</v>
      </c>
      <c r="DD13" s="48">
        <v>31343</v>
      </c>
      <c r="DE13" s="27">
        <v>31343</v>
      </c>
      <c r="DF13" s="27">
        <v>19040</v>
      </c>
      <c r="DG13" s="46">
        <f>DF13/DD13*100</f>
        <v>60.74721628433781</v>
      </c>
      <c r="DH13" s="40">
        <f>DF13/DE13*100</f>
        <v>60.74721628433781</v>
      </c>
      <c r="DI13" s="34">
        <f>DF13/DC13*100</f>
        <v>110.2426032076892</v>
      </c>
      <c r="DJ13" s="27"/>
      <c r="DK13" s="27"/>
      <c r="DL13" s="27"/>
      <c r="DM13" s="27"/>
      <c r="DN13" s="47"/>
      <c r="DO13" s="40"/>
      <c r="DP13" s="34"/>
      <c r="DQ13" s="27"/>
      <c r="DR13" s="27"/>
      <c r="DS13" s="27"/>
      <c r="DT13" s="27"/>
      <c r="DU13" s="50"/>
      <c r="DV13" s="41"/>
      <c r="DW13" s="51"/>
      <c r="DX13" s="40">
        <f>EE13+FM13+FT13+HC13+HJ13</f>
        <v>4195</v>
      </c>
      <c r="DY13" s="52">
        <f>EF13+FN13+FU13+HD13+HK13</f>
        <v>14082</v>
      </c>
      <c r="DZ13" s="40">
        <f>EG13+FO13+FV13+HE13+HL13</f>
        <v>15082</v>
      </c>
      <c r="EA13" s="40">
        <f>EH13+FP13+FW13+HF13+HM13</f>
        <v>13577</v>
      </c>
      <c r="EB13" s="40">
        <f>EA13/DY13*100</f>
        <v>96.413861667376793</v>
      </c>
      <c r="EC13" s="40">
        <f>EA13/DZ13*100</f>
        <v>90.021217345179679</v>
      </c>
      <c r="ED13" s="34" t="s">
        <v>49</v>
      </c>
      <c r="EE13" s="27">
        <f>EL13+ES13+EZ13</f>
        <v>2914</v>
      </c>
      <c r="EF13" s="48">
        <f>EM13+ET13+FA13</f>
        <v>2840</v>
      </c>
      <c r="EG13" s="27">
        <f>EN13+EU13+FB13</f>
        <v>3540</v>
      </c>
      <c r="EH13" s="27">
        <f>EO13+EV13+FC13</f>
        <v>2649</v>
      </c>
      <c r="EI13" s="47">
        <f>EH13/EF13*100</f>
        <v>93.274647887323951</v>
      </c>
      <c r="EJ13" s="40">
        <f>EH13/EG13*100</f>
        <v>74.830508474576277</v>
      </c>
      <c r="EK13" s="27">
        <f>EH13/EE13*100</f>
        <v>90.905971173644474</v>
      </c>
      <c r="EL13" s="27">
        <v>1439</v>
      </c>
      <c r="EM13" s="27">
        <v>1590</v>
      </c>
      <c r="EN13" s="27">
        <v>1590</v>
      </c>
      <c r="EO13" s="27">
        <v>865</v>
      </c>
      <c r="EP13" s="47">
        <f>EO13/EM13*100</f>
        <v>54.40251572327044</v>
      </c>
      <c r="EQ13" s="40">
        <f>EO13/EN13*100</f>
        <v>54.40251572327044</v>
      </c>
      <c r="ER13" s="34">
        <f>EO13/EL13*100</f>
        <v>60.111188325225854</v>
      </c>
      <c r="ES13" s="27">
        <v>1475</v>
      </c>
      <c r="ET13" s="48">
        <v>1250</v>
      </c>
      <c r="EU13" s="27">
        <v>1950</v>
      </c>
      <c r="EV13" s="27">
        <v>1784</v>
      </c>
      <c r="EW13" s="42">
        <f>EV13/ET13*100</f>
        <v>142.72</v>
      </c>
      <c r="EX13" s="42">
        <f>EV13/EU13*100</f>
        <v>91.487179487179475</v>
      </c>
      <c r="EY13" s="43">
        <f>EV13/ES13*100</f>
        <v>120.94915254237289</v>
      </c>
      <c r="EZ13" s="35"/>
      <c r="FA13" s="48"/>
      <c r="FB13" s="27"/>
      <c r="FC13" s="27"/>
      <c r="FD13" s="42"/>
      <c r="FE13" s="42"/>
      <c r="FF13" s="43"/>
      <c r="FG13" s="35"/>
      <c r="FH13" s="35"/>
      <c r="FI13" s="35"/>
      <c r="FJ13" s="53" t="e">
        <f>FI13/FG13*100</f>
        <v>#DIV/0!</v>
      </c>
      <c r="FK13" s="42" t="e">
        <f>FI13/FH13*100</f>
        <v>#DIV/0!</v>
      </c>
      <c r="FL13" s="43"/>
      <c r="FM13" s="35">
        <v>58</v>
      </c>
      <c r="FN13" s="54"/>
      <c r="FO13" s="35">
        <v>50</v>
      </c>
      <c r="FP13" s="35">
        <v>65</v>
      </c>
      <c r="FQ13" s="53"/>
      <c r="FR13" s="42"/>
      <c r="FS13" s="34">
        <f>FP13/FM13*100</f>
        <v>112.06896551724137</v>
      </c>
      <c r="FT13" s="27">
        <f>GA13+GH13+GO13</f>
        <v>1122</v>
      </c>
      <c r="FU13" s="48">
        <f>GB13+GI13+GP13</f>
        <v>11210</v>
      </c>
      <c r="FV13" s="27">
        <f>GC13+GQ13+GJ13</f>
        <v>11210</v>
      </c>
      <c r="FW13" s="27">
        <f>GD13+GK13+GR13</f>
        <v>10347</v>
      </c>
      <c r="FX13" s="47">
        <f>FW13/FU13*100</f>
        <v>92.301516503122215</v>
      </c>
      <c r="FY13" s="40">
        <f>FW13/FV13*100</f>
        <v>92.301516503122215</v>
      </c>
      <c r="FZ13" s="34" t="s">
        <v>49</v>
      </c>
      <c r="GA13" s="27">
        <v>948</v>
      </c>
      <c r="GB13" s="48">
        <v>1610</v>
      </c>
      <c r="GC13" s="27">
        <v>3021</v>
      </c>
      <c r="GD13" s="27">
        <v>2045</v>
      </c>
      <c r="GE13" s="47">
        <f>GD13/GB13*100</f>
        <v>127.01863354037266</v>
      </c>
      <c r="GF13" s="40">
        <f>GD13/GC13*100</f>
        <v>67.692816948030455</v>
      </c>
      <c r="GG13" s="34" t="s">
        <v>49</v>
      </c>
      <c r="GH13" s="27"/>
      <c r="GI13" s="48"/>
      <c r="GJ13" s="27"/>
      <c r="GK13" s="27"/>
      <c r="GL13" s="40"/>
      <c r="GM13" s="40"/>
      <c r="GN13" s="34"/>
      <c r="GO13" s="27">
        <v>174</v>
      </c>
      <c r="GP13" s="48">
        <v>9600</v>
      </c>
      <c r="GQ13" s="27">
        <v>8189</v>
      </c>
      <c r="GR13" s="27">
        <v>8302</v>
      </c>
      <c r="GS13" s="42">
        <f>GR13/GP13*100</f>
        <v>86.479166666666657</v>
      </c>
      <c r="GT13" s="42">
        <f>GR13/GQ13*100</f>
        <v>101.37989986567347</v>
      </c>
      <c r="GU13" s="43"/>
      <c r="GV13" s="35"/>
      <c r="GW13" s="54"/>
      <c r="GX13" s="35"/>
      <c r="GY13" s="35"/>
      <c r="GZ13" s="53"/>
      <c r="HA13" s="42"/>
      <c r="HB13" s="43"/>
      <c r="HC13" s="35">
        <v>101</v>
      </c>
      <c r="HD13" s="54">
        <v>32</v>
      </c>
      <c r="HE13" s="35">
        <v>82</v>
      </c>
      <c r="HF13" s="35">
        <v>96</v>
      </c>
      <c r="HG13" s="53">
        <f>HF13/HD13*100</f>
        <v>300</v>
      </c>
      <c r="HH13" s="42">
        <f>HF13/HE13*100</f>
        <v>117.07317073170731</v>
      </c>
      <c r="HI13" s="43">
        <f>HF13/HC13*100</f>
        <v>95.049504950495049</v>
      </c>
      <c r="HJ13" s="35"/>
      <c r="HK13" s="35"/>
      <c r="HL13" s="35">
        <v>200</v>
      </c>
      <c r="HM13" s="35">
        <v>420</v>
      </c>
      <c r="HN13" s="53"/>
      <c r="HO13" s="42">
        <f>HM13/HL13*100</f>
        <v>210</v>
      </c>
      <c r="HP13" s="43"/>
      <c r="HQ13" s="43">
        <f>K13-AV13-CU13</f>
        <v>35319</v>
      </c>
      <c r="HR13" s="55">
        <f>L13-AW13-CV13</f>
        <v>71251</v>
      </c>
      <c r="HS13" s="42">
        <f t="shared" ref="HS13:HT16" si="1">M13-AX13-CX13</f>
        <v>72905</v>
      </c>
      <c r="HT13" s="42">
        <f t="shared" si="1"/>
        <v>47858</v>
      </c>
      <c r="HU13" s="42">
        <f>HT13/HR13*100</f>
        <v>67.168180095717958</v>
      </c>
      <c r="HV13" s="42">
        <f>HT13/HS13*100</f>
        <v>65.644331664494899</v>
      </c>
      <c r="HW13" s="43">
        <f>HT13/HQ13*100</f>
        <v>135.50213765961664</v>
      </c>
      <c r="HX13" s="43">
        <f>AV13+CV13</f>
        <v>1216</v>
      </c>
      <c r="HY13" s="55">
        <f>AW13+CW13</f>
        <v>1819</v>
      </c>
      <c r="HZ13" s="43">
        <f>AX13+CX13</f>
        <v>1827</v>
      </c>
      <c r="IA13" s="43">
        <f>AY13+CY13</f>
        <v>1254</v>
      </c>
      <c r="IB13" s="43">
        <f>IA13/HY13*100</f>
        <v>68.938977460142937</v>
      </c>
      <c r="IC13" s="43">
        <f>IA13/HZ13*100</f>
        <v>68.637110016420365</v>
      </c>
      <c r="ID13" s="43">
        <f>IA13/HX13*100</f>
        <v>103.125</v>
      </c>
      <c r="IE13" s="56">
        <v>265475</v>
      </c>
      <c r="IF13" s="56">
        <v>1126</v>
      </c>
      <c r="IG13" s="56"/>
      <c r="IH13" s="57"/>
    </row>
    <row r="14" spans="1:279" s="58" customFormat="1" ht="29.25" customHeight="1" x14ac:dyDescent="0.25">
      <c r="A14" s="39" t="s">
        <v>36</v>
      </c>
      <c r="B14" s="61" t="s">
        <v>10</v>
      </c>
      <c r="C14" s="40">
        <f>K14+'безвозмезд. поступ.'!C7</f>
        <v>13374</v>
      </c>
      <c r="D14" s="40">
        <f>L14+'безвозмезд. поступ.'!D7</f>
        <v>30344.9</v>
      </c>
      <c r="E14" s="40">
        <f>M14+'безвозмезд. поступ.'!E7</f>
        <v>31260</v>
      </c>
      <c r="F14" s="40">
        <f>N14+'безвозмезд. поступ.'!F7</f>
        <v>13115</v>
      </c>
      <c r="G14" s="41">
        <f>F14/C14*100</f>
        <v>98.063406609839987</v>
      </c>
      <c r="H14" s="42">
        <f>F14/D14*100</f>
        <v>43.219783225517297</v>
      </c>
      <c r="I14" s="42">
        <f>F14/E14*100</f>
        <v>41.954574536148428</v>
      </c>
      <c r="J14" s="43">
        <f t="shared" ref="J14:J16" si="2">F14/C14*100</f>
        <v>98.063406609839987</v>
      </c>
      <c r="K14" s="44">
        <f>S14+DX14</f>
        <v>10203</v>
      </c>
      <c r="L14" s="44">
        <f t="shared" ref="L14:L15" si="3">T14+DY14</f>
        <v>18603</v>
      </c>
      <c r="M14" s="44">
        <f>U14+DZ14</f>
        <v>18706</v>
      </c>
      <c r="N14" s="27">
        <f t="shared" ref="N14:N16" si="4">W14+EA14</f>
        <v>9413</v>
      </c>
      <c r="O14" s="41">
        <f>N14/K14*100</f>
        <v>92.257179261001667</v>
      </c>
      <c r="P14" s="42">
        <f>N14/L14*100</f>
        <v>50.599365693705309</v>
      </c>
      <c r="Q14" s="42">
        <f>N14/M14*100</f>
        <v>50.32075269966856</v>
      </c>
      <c r="R14" s="43">
        <f t="shared" ref="R14:R17" si="5">N14*100/K14</f>
        <v>92.257179261001667</v>
      </c>
      <c r="S14" s="34">
        <f>AG14+AO14+BC14+CC14+DJ14+DQ14</f>
        <v>7783</v>
      </c>
      <c r="T14" s="45">
        <f t="shared" ref="T14:T16" si="6">AH14+AP14+BD14+CD14+DK14+DR14</f>
        <v>17033</v>
      </c>
      <c r="U14" s="45">
        <f>AI14+AQ14+BE14+CE14+DL14+DS14</f>
        <v>17119</v>
      </c>
      <c r="V14" s="46">
        <f>U14/S14*100</f>
        <v>219.95374534241296</v>
      </c>
      <c r="W14" s="46">
        <f>AR14+BF14+CF14+DM14+DT14+AK14</f>
        <v>7998</v>
      </c>
      <c r="X14" s="46">
        <f>W14/T14*100</f>
        <v>46.955909117595255</v>
      </c>
      <c r="Y14" s="40">
        <f>W14/U14*100</f>
        <v>46.720018692680647</v>
      </c>
      <c r="Z14" s="34">
        <f t="shared" ref="Z14:Z17" si="7">W14/S14*100</f>
        <v>102.76243093922652</v>
      </c>
      <c r="AA14" s="40"/>
      <c r="AB14" s="40"/>
      <c r="AC14" s="40"/>
      <c r="AD14" s="40"/>
      <c r="AE14" s="40"/>
      <c r="AF14" s="40"/>
      <c r="AG14" s="40">
        <v>880</v>
      </c>
      <c r="AH14" s="27">
        <v>1474</v>
      </c>
      <c r="AI14" s="27">
        <v>1553</v>
      </c>
      <c r="AJ14" s="27">
        <f>AI14/AG14*100</f>
        <v>176.47727272727275</v>
      </c>
      <c r="AK14" s="27">
        <v>912</v>
      </c>
      <c r="AL14" s="47">
        <f>AK14/AH14*100</f>
        <v>61.872455902306648</v>
      </c>
      <c r="AM14" s="40">
        <f>AK14/AI14*100</f>
        <v>58.725048293625235</v>
      </c>
      <c r="AN14" s="34">
        <f t="shared" ref="AN14:AN17" si="8">AK14/AG14*100</f>
        <v>103.63636363636364</v>
      </c>
      <c r="AO14" s="27"/>
      <c r="AP14" s="48"/>
      <c r="AQ14" s="27"/>
      <c r="AR14" s="27"/>
      <c r="AS14" s="40"/>
      <c r="AT14" s="40"/>
      <c r="AU14" s="34"/>
      <c r="AV14" s="27"/>
      <c r="AW14" s="27"/>
      <c r="AX14" s="27"/>
      <c r="AY14" s="27"/>
      <c r="AZ14" s="40"/>
      <c r="BA14" s="40"/>
      <c r="BB14" s="34"/>
      <c r="BC14" s="27">
        <f>BP14</f>
        <v>86</v>
      </c>
      <c r="BD14" s="48">
        <f t="shared" ref="BD14:BE15" si="9">BQ14</f>
        <v>95</v>
      </c>
      <c r="BE14" s="27">
        <f t="shared" si="9"/>
        <v>95</v>
      </c>
      <c r="BF14" s="27">
        <f>BS14</f>
        <v>131</v>
      </c>
      <c r="BG14" s="47">
        <f>BF14/BC14*100</f>
        <v>152.32558139534885</v>
      </c>
      <c r="BH14" s="40">
        <f>BF14/BE14*100</f>
        <v>137.89473684210526</v>
      </c>
      <c r="BI14" s="34">
        <f>BF14/BC14*100</f>
        <v>152.32558139534885</v>
      </c>
      <c r="BJ14" s="27"/>
      <c r="BK14" s="27"/>
      <c r="BL14" s="27"/>
      <c r="BM14" s="42"/>
      <c r="BN14" s="41"/>
      <c r="BO14" s="27"/>
      <c r="BP14" s="27">
        <v>86</v>
      </c>
      <c r="BQ14" s="27">
        <v>95</v>
      </c>
      <c r="BR14" s="27">
        <v>95</v>
      </c>
      <c r="BS14" s="27">
        <v>131</v>
      </c>
      <c r="BT14" s="40">
        <f>BS14/BQ14*100</f>
        <v>137.89473684210526</v>
      </c>
      <c r="BU14" s="40">
        <f>BS14/BR14*100</f>
        <v>137.89473684210526</v>
      </c>
      <c r="BV14" s="34">
        <f>BS14/BP14*100</f>
        <v>152.32558139534885</v>
      </c>
      <c r="BW14" s="39"/>
      <c r="BX14" s="39"/>
      <c r="BY14" s="39"/>
      <c r="BZ14" s="39"/>
      <c r="CA14" s="39"/>
      <c r="CB14" s="39"/>
      <c r="CC14" s="27">
        <f t="shared" ref="CC14:CD16" si="10">CJ14+DC14</f>
        <v>6805</v>
      </c>
      <c r="CD14" s="48">
        <f t="shared" si="10"/>
        <v>15454</v>
      </c>
      <c r="CE14" s="27">
        <f t="shared" si="0"/>
        <v>15454</v>
      </c>
      <c r="CF14" s="97">
        <f t="shared" si="0"/>
        <v>6943</v>
      </c>
      <c r="CG14" s="47">
        <f t="shared" ref="CG14:CG17" si="11">CF14/CD14*100</f>
        <v>44.926879772227259</v>
      </c>
      <c r="CH14" s="40">
        <f>CF14/CE14*100</f>
        <v>44.926879772227259</v>
      </c>
      <c r="CI14" s="34">
        <f>CF14/CC14*100</f>
        <v>102.0279206465834</v>
      </c>
      <c r="CJ14" s="27">
        <v>264</v>
      </c>
      <c r="CK14" s="27">
        <v>758</v>
      </c>
      <c r="CL14" s="27">
        <v>758</v>
      </c>
      <c r="CM14" s="27">
        <v>217</v>
      </c>
      <c r="CN14" s="47">
        <f t="shared" ref="CN14:CN17" si="12">CM14/CK14*100</f>
        <v>28.62796833773087</v>
      </c>
      <c r="CO14" s="40">
        <f>CM14/CL14*100</f>
        <v>28.62796833773087</v>
      </c>
      <c r="CP14" s="34">
        <f>CM14/CJ14*100</f>
        <v>82.196969696969703</v>
      </c>
      <c r="CQ14" s="40"/>
      <c r="CR14" s="40"/>
      <c r="CS14" s="40"/>
      <c r="CT14" s="40"/>
      <c r="CU14" s="40"/>
      <c r="CV14" s="40"/>
      <c r="CW14" s="40"/>
      <c r="CX14" s="47"/>
      <c r="CY14" s="47"/>
      <c r="CZ14" s="47"/>
      <c r="DA14" s="40"/>
      <c r="DB14" s="40"/>
      <c r="DC14" s="27">
        <v>6541</v>
      </c>
      <c r="DD14" s="27">
        <v>14696</v>
      </c>
      <c r="DE14" s="27">
        <v>14696</v>
      </c>
      <c r="DF14" s="27">
        <v>6726</v>
      </c>
      <c r="DG14" s="46">
        <f t="shared" ref="DG14:DG17" si="13">DF14/DD14*100</f>
        <v>45.767555797495916</v>
      </c>
      <c r="DH14" s="40">
        <f>DF14/DE14*100</f>
        <v>45.767555797495916</v>
      </c>
      <c r="DI14" s="34">
        <f t="shared" ref="DI14:DI17" si="14">DF14/DC14*100</f>
        <v>102.82831371349947</v>
      </c>
      <c r="DJ14" s="27">
        <v>12</v>
      </c>
      <c r="DK14" s="27">
        <v>10</v>
      </c>
      <c r="DL14" s="27">
        <v>17</v>
      </c>
      <c r="DM14" s="27">
        <v>12</v>
      </c>
      <c r="DN14" s="47">
        <f>DM14/DK14*100</f>
        <v>120</v>
      </c>
      <c r="DO14" s="40">
        <f>DM14/DL14*100</f>
        <v>70.588235294117652</v>
      </c>
      <c r="DP14" s="34">
        <f>DM14/DJ14*100</f>
        <v>100</v>
      </c>
      <c r="DQ14" s="27"/>
      <c r="DR14" s="27"/>
      <c r="DS14" s="27"/>
      <c r="DT14" s="27"/>
      <c r="DU14" s="50"/>
      <c r="DV14" s="41"/>
      <c r="DW14" s="51"/>
      <c r="DX14" s="40">
        <f t="shared" ref="DX14:EA16" si="15">EE14+FM14+FT14+HC14+HJ14</f>
        <v>2420</v>
      </c>
      <c r="DY14" s="52">
        <f t="shared" si="15"/>
        <v>1570</v>
      </c>
      <c r="DZ14" s="40">
        <f t="shared" si="15"/>
        <v>1587</v>
      </c>
      <c r="EA14" s="40">
        <f t="shared" si="15"/>
        <v>1415</v>
      </c>
      <c r="EB14" s="34">
        <f>EA14/DY14*100</f>
        <v>90.127388535031855</v>
      </c>
      <c r="EC14" s="40">
        <f>EA14/DZ14*100</f>
        <v>89.161940768746064</v>
      </c>
      <c r="ED14" s="34">
        <f>EA14/DX14*100</f>
        <v>58.471074380165291</v>
      </c>
      <c r="EE14" s="27">
        <f>EL14+ES14+EZ14</f>
        <v>584</v>
      </c>
      <c r="EF14" s="48">
        <f t="shared" ref="EE14:EH16" si="16">EM14+ET14+FA14</f>
        <v>1555</v>
      </c>
      <c r="EG14" s="27">
        <f t="shared" si="16"/>
        <v>1555</v>
      </c>
      <c r="EH14" s="27">
        <f>EO14+EV14+FC14</f>
        <v>1394</v>
      </c>
      <c r="EI14" s="47">
        <f t="shared" ref="EI14:EI17" si="17">EH14/EF14*100</f>
        <v>89.646302250803856</v>
      </c>
      <c r="EJ14" s="40">
        <f>EH14/EG14*100</f>
        <v>89.646302250803856</v>
      </c>
      <c r="EK14" s="27" t="s">
        <v>49</v>
      </c>
      <c r="EL14" s="27">
        <v>176</v>
      </c>
      <c r="EM14" s="27">
        <v>840</v>
      </c>
      <c r="EN14" s="27">
        <v>840</v>
      </c>
      <c r="EO14" s="27">
        <v>692</v>
      </c>
      <c r="EP14" s="47">
        <f>EO14/EM14*100</f>
        <v>82.38095238095238</v>
      </c>
      <c r="EQ14" s="40">
        <f>EO14/EN14*100</f>
        <v>82.38095238095238</v>
      </c>
      <c r="ER14" s="34" t="s">
        <v>49</v>
      </c>
      <c r="ES14" s="27">
        <v>408</v>
      </c>
      <c r="ET14" s="27">
        <v>715</v>
      </c>
      <c r="EU14" s="27">
        <v>715</v>
      </c>
      <c r="EV14" s="27">
        <v>702</v>
      </c>
      <c r="EW14" s="42">
        <f t="shared" ref="EW14:EW17" si="18">EV14/ET14*100</f>
        <v>98.181818181818187</v>
      </c>
      <c r="EX14" s="42">
        <f>EV14/EU14*100</f>
        <v>98.181818181818187</v>
      </c>
      <c r="EY14" s="43">
        <f>EV14/ES14*100</f>
        <v>172.05882352941177</v>
      </c>
      <c r="EZ14" s="35"/>
      <c r="FA14" s="27"/>
      <c r="FB14" s="27"/>
      <c r="FC14" s="27"/>
      <c r="FD14" s="42"/>
      <c r="FE14" s="42"/>
      <c r="FF14" s="43"/>
      <c r="FG14" s="35"/>
      <c r="FH14" s="35"/>
      <c r="FI14" s="35"/>
      <c r="FJ14" s="53" t="e">
        <f>FI14/FG14*100</f>
        <v>#DIV/0!</v>
      </c>
      <c r="FK14" s="42" t="e">
        <f>FI14/FH14*100</f>
        <v>#DIV/0!</v>
      </c>
      <c r="FL14" s="43"/>
      <c r="FM14" s="35"/>
      <c r="FN14" s="35"/>
      <c r="FO14" s="35"/>
      <c r="FP14" s="35"/>
      <c r="FQ14" s="53"/>
      <c r="FR14" s="42"/>
      <c r="FS14" s="43"/>
      <c r="FT14" s="27">
        <f>GA14+GH14+GO14</f>
        <v>1802</v>
      </c>
      <c r="FU14" s="48"/>
      <c r="FV14" s="27"/>
      <c r="FW14" s="27"/>
      <c r="FX14" s="47"/>
      <c r="FY14" s="40"/>
      <c r="FZ14" s="34"/>
      <c r="GA14" s="27">
        <v>1648</v>
      </c>
      <c r="GB14" s="27"/>
      <c r="GC14" s="71"/>
      <c r="GD14" s="27"/>
      <c r="GE14" s="47"/>
      <c r="GF14" s="40"/>
      <c r="GG14" s="34"/>
      <c r="GH14" s="27"/>
      <c r="GI14" s="27"/>
      <c r="GJ14" s="27"/>
      <c r="GK14" s="27"/>
      <c r="GL14" s="40"/>
      <c r="GM14" s="40"/>
      <c r="GN14" s="34"/>
      <c r="GO14" s="27">
        <v>154</v>
      </c>
      <c r="GP14" s="27"/>
      <c r="GQ14" s="27"/>
      <c r="GR14" s="27"/>
      <c r="GS14" s="42"/>
      <c r="GT14" s="42"/>
      <c r="GU14" s="43"/>
      <c r="GV14" s="35"/>
      <c r="GW14" s="35"/>
      <c r="GX14" s="35"/>
      <c r="GY14" s="35"/>
      <c r="GZ14" s="53"/>
      <c r="HA14" s="42"/>
      <c r="HB14" s="43"/>
      <c r="HC14" s="35">
        <v>33</v>
      </c>
      <c r="HD14" s="35">
        <v>15</v>
      </c>
      <c r="HE14" s="35">
        <v>32</v>
      </c>
      <c r="HF14" s="35">
        <v>20</v>
      </c>
      <c r="HG14" s="53">
        <f>HF14/HD14*100</f>
        <v>133.33333333333331</v>
      </c>
      <c r="HH14" s="42">
        <f>HF14/HE14*100</f>
        <v>62.5</v>
      </c>
      <c r="HI14" s="43">
        <f>HF14/HC14*100</f>
        <v>60.606060606060609</v>
      </c>
      <c r="HJ14" s="35">
        <v>1</v>
      </c>
      <c r="HK14" s="35"/>
      <c r="HL14" s="70"/>
      <c r="HM14" s="35">
        <v>1</v>
      </c>
      <c r="HN14" s="53"/>
      <c r="HO14" s="42"/>
      <c r="HP14" s="43"/>
      <c r="HQ14" s="43">
        <f>L14-AX14-CV14</f>
        <v>18603</v>
      </c>
      <c r="HR14" s="55">
        <f t="shared" ref="HR14:HR16" si="19">L14-AW14-CV14</f>
        <v>18603</v>
      </c>
      <c r="HS14" s="42">
        <f t="shared" si="1"/>
        <v>18706</v>
      </c>
      <c r="HT14" s="42">
        <f t="shared" si="1"/>
        <v>9413</v>
      </c>
      <c r="HU14" s="42">
        <f t="shared" ref="HU14:HU17" si="20">HT14/HR14*100</f>
        <v>50.599365693705309</v>
      </c>
      <c r="HV14" s="42">
        <f>HT14/HS14*100</f>
        <v>50.32075269966856</v>
      </c>
      <c r="HW14" s="43">
        <f>HT14/HQ14*100</f>
        <v>50.599365693705309</v>
      </c>
      <c r="HX14" s="43"/>
      <c r="HY14" s="55"/>
      <c r="HZ14" s="43"/>
      <c r="IA14" s="43"/>
      <c r="IB14" s="43"/>
      <c r="IC14" s="43"/>
      <c r="ID14" s="43"/>
      <c r="IE14" s="56">
        <v>35104</v>
      </c>
      <c r="IF14" s="56">
        <v>558</v>
      </c>
      <c r="IG14" s="56"/>
      <c r="IH14" s="57"/>
    </row>
    <row r="15" spans="1:279" s="58" customFormat="1" ht="29.25" customHeight="1" x14ac:dyDescent="0.25">
      <c r="A15" s="39" t="s">
        <v>37</v>
      </c>
      <c r="B15" s="61" t="s">
        <v>11</v>
      </c>
      <c r="C15" s="40">
        <f>K15+'безвозмезд. поступ.'!C8</f>
        <v>10637</v>
      </c>
      <c r="D15" s="40">
        <f>L15+'безвозмезд. поступ.'!D8</f>
        <v>19686</v>
      </c>
      <c r="E15" s="40">
        <f>M15+'безвозмезд. поступ.'!E8</f>
        <v>22011.3</v>
      </c>
      <c r="F15" s="40">
        <f>N15+'безвозмезд. поступ.'!F8</f>
        <v>11169.1</v>
      </c>
      <c r="G15" s="41">
        <f>F15/C15*100</f>
        <v>105.00235028673499</v>
      </c>
      <c r="H15" s="42">
        <f>F15/D15*100</f>
        <v>56.736259270547592</v>
      </c>
      <c r="I15" s="42">
        <f>F15/E15*100</f>
        <v>50.742573132890833</v>
      </c>
      <c r="J15" s="43">
        <f t="shared" si="2"/>
        <v>105.00235028673499</v>
      </c>
      <c r="K15" s="44">
        <f t="shared" ref="K15:K16" si="21">S15+DX15</f>
        <v>9217</v>
      </c>
      <c r="L15" s="44">
        <f t="shared" si="3"/>
        <v>14942.9</v>
      </c>
      <c r="M15" s="44">
        <f>U15+DZ15</f>
        <v>16366.9</v>
      </c>
      <c r="N15" s="27">
        <f t="shared" si="4"/>
        <v>9181.1</v>
      </c>
      <c r="O15" s="41">
        <f>N15/K15*100</f>
        <v>99.610502332646206</v>
      </c>
      <c r="P15" s="42">
        <f>N15/L15*100</f>
        <v>61.441219575852081</v>
      </c>
      <c r="Q15" s="42">
        <f>N15/M15*100</f>
        <v>56.095534279552027</v>
      </c>
      <c r="R15" s="43">
        <f t="shared" si="5"/>
        <v>99.610502332646192</v>
      </c>
      <c r="S15" s="34">
        <f>AG15+AO15+BC15+CC15+DJ15+DQ15</f>
        <v>6613</v>
      </c>
      <c r="T15" s="45">
        <f t="shared" si="6"/>
        <v>14371</v>
      </c>
      <c r="U15" s="45">
        <f>AI15+AQ15+BE15+CE15+DL15+DS15</f>
        <v>14593</v>
      </c>
      <c r="V15" s="46">
        <f>U15/S15*100</f>
        <v>220.67140480871012</v>
      </c>
      <c r="W15" s="46">
        <f>AR15+BF15+CF15+DM15+DT15+AK15</f>
        <v>8043</v>
      </c>
      <c r="X15" s="46">
        <f>W15/T15*100</f>
        <v>55.966877739892837</v>
      </c>
      <c r="Y15" s="40">
        <f>W15/U15*100</f>
        <v>55.11546631946824</v>
      </c>
      <c r="Z15" s="34">
        <f t="shared" si="7"/>
        <v>121.62407379404203</v>
      </c>
      <c r="AA15" s="40"/>
      <c r="AB15" s="40"/>
      <c r="AC15" s="40"/>
      <c r="AD15" s="40"/>
      <c r="AE15" s="40"/>
      <c r="AF15" s="40"/>
      <c r="AG15" s="40">
        <v>1107</v>
      </c>
      <c r="AH15" s="27">
        <v>1737</v>
      </c>
      <c r="AI15" s="27">
        <v>1939</v>
      </c>
      <c r="AJ15" s="27">
        <f>AI15/AG15*100</f>
        <v>175.15808491418247</v>
      </c>
      <c r="AK15" s="27">
        <v>1186</v>
      </c>
      <c r="AL15" s="47">
        <f>AK15/AH15*100</f>
        <v>68.278641335636152</v>
      </c>
      <c r="AM15" s="40">
        <f>AK15/AI15*100</f>
        <v>61.165549252191852</v>
      </c>
      <c r="AN15" s="34">
        <f t="shared" si="8"/>
        <v>107.1364046973803</v>
      </c>
      <c r="AO15" s="27"/>
      <c r="AP15" s="48"/>
      <c r="AQ15" s="27"/>
      <c r="AR15" s="27"/>
      <c r="AS15" s="40"/>
      <c r="AT15" s="40"/>
      <c r="AU15" s="34"/>
      <c r="AV15" s="27"/>
      <c r="AW15" s="27"/>
      <c r="AX15" s="27"/>
      <c r="AY15" s="27"/>
      <c r="AZ15" s="40"/>
      <c r="BA15" s="40"/>
      <c r="BB15" s="34"/>
      <c r="BC15" s="27">
        <f>BP15</f>
        <v>81</v>
      </c>
      <c r="BD15" s="48">
        <f t="shared" si="9"/>
        <v>82</v>
      </c>
      <c r="BE15" s="27">
        <f>BR15</f>
        <v>82</v>
      </c>
      <c r="BF15" s="27">
        <f>BS15</f>
        <v>109</v>
      </c>
      <c r="BG15" s="47">
        <f>BF15/BC15*100</f>
        <v>134.5679012345679</v>
      </c>
      <c r="BH15" s="40">
        <f>BF15/BE15*100</f>
        <v>132.92682926829269</v>
      </c>
      <c r="BI15" s="34">
        <f>BF15/BC15*100</f>
        <v>134.5679012345679</v>
      </c>
      <c r="BJ15" s="27"/>
      <c r="BK15" s="27"/>
      <c r="BL15" s="27"/>
      <c r="BM15" s="42"/>
      <c r="BN15" s="41"/>
      <c r="BO15" s="27"/>
      <c r="BP15" s="27">
        <v>81</v>
      </c>
      <c r="BQ15" s="27">
        <v>82</v>
      </c>
      <c r="BR15" s="27">
        <v>82</v>
      </c>
      <c r="BS15" s="27">
        <v>109</v>
      </c>
      <c r="BT15" s="40">
        <f>BS15/BQ15*100</f>
        <v>132.92682926829269</v>
      </c>
      <c r="BU15" s="40">
        <f>BS15/BR15*100</f>
        <v>132.92682926829269</v>
      </c>
      <c r="BV15" s="34">
        <f>BS15/BP15*100</f>
        <v>134.5679012345679</v>
      </c>
      <c r="BW15" s="39"/>
      <c r="BX15" s="39"/>
      <c r="BY15" s="39"/>
      <c r="BZ15" s="39"/>
      <c r="CA15" s="39"/>
      <c r="CB15" s="39"/>
      <c r="CC15" s="27">
        <f t="shared" si="10"/>
        <v>5387</v>
      </c>
      <c r="CD15" s="48">
        <f t="shared" si="10"/>
        <v>12522</v>
      </c>
      <c r="CE15" s="27">
        <f t="shared" si="0"/>
        <v>12522</v>
      </c>
      <c r="CF15" s="97">
        <f t="shared" si="0"/>
        <v>6721</v>
      </c>
      <c r="CG15" s="47">
        <f t="shared" si="11"/>
        <v>53.673534579140714</v>
      </c>
      <c r="CH15" s="40">
        <f>CF15/CE15*100</f>
        <v>53.673534579140714</v>
      </c>
      <c r="CI15" s="34">
        <f t="shared" ref="CI15:CI17" si="22">CF15/CC15*100</f>
        <v>124.76331910154074</v>
      </c>
      <c r="CJ15" s="27">
        <v>154</v>
      </c>
      <c r="CK15" s="27">
        <v>491</v>
      </c>
      <c r="CL15" s="27">
        <v>491</v>
      </c>
      <c r="CM15" s="27">
        <v>113</v>
      </c>
      <c r="CN15" s="47">
        <f t="shared" si="12"/>
        <v>23.014256619144604</v>
      </c>
      <c r="CO15" s="40">
        <f>CM15/CL15*100</f>
        <v>23.014256619144604</v>
      </c>
      <c r="CP15" s="34">
        <f>CM15/CJ15*100</f>
        <v>73.376623376623371</v>
      </c>
      <c r="CQ15" s="40"/>
      <c r="CR15" s="40"/>
      <c r="CS15" s="40"/>
      <c r="CT15" s="40"/>
      <c r="CU15" s="40"/>
      <c r="CV15" s="40"/>
      <c r="CW15" s="40"/>
      <c r="CX15" s="47"/>
      <c r="CY15" s="47"/>
      <c r="CZ15" s="47"/>
      <c r="DA15" s="40"/>
      <c r="DB15" s="40"/>
      <c r="DC15" s="27">
        <v>5233</v>
      </c>
      <c r="DD15" s="27">
        <v>12031</v>
      </c>
      <c r="DE15" s="27">
        <v>12031</v>
      </c>
      <c r="DF15" s="27">
        <v>6608</v>
      </c>
      <c r="DG15" s="46">
        <f t="shared" si="13"/>
        <v>54.924777657717563</v>
      </c>
      <c r="DH15" s="40">
        <f>DF15/DE15*100</f>
        <v>54.924777657717563</v>
      </c>
      <c r="DI15" s="34">
        <f t="shared" si="14"/>
        <v>126.27555895279954</v>
      </c>
      <c r="DJ15" s="27">
        <v>38</v>
      </c>
      <c r="DK15" s="27">
        <v>30</v>
      </c>
      <c r="DL15" s="27">
        <v>50</v>
      </c>
      <c r="DM15" s="27">
        <v>27</v>
      </c>
      <c r="DN15" s="47">
        <f t="shared" ref="DN15:DN17" si="23">DM15/DK15*100</f>
        <v>90</v>
      </c>
      <c r="DO15" s="40">
        <f>DM15/DL15*100</f>
        <v>54</v>
      </c>
      <c r="DP15" s="34">
        <f t="shared" ref="DP15:DP17" si="24">DM15/DJ15*100</f>
        <v>71.05263157894737</v>
      </c>
      <c r="DQ15" s="27"/>
      <c r="DR15" s="27"/>
      <c r="DS15" s="27"/>
      <c r="DT15" s="27"/>
      <c r="DU15" s="50"/>
      <c r="DV15" s="41"/>
      <c r="DW15" s="51"/>
      <c r="DX15" s="40">
        <f t="shared" si="15"/>
        <v>2604</v>
      </c>
      <c r="DY15" s="52">
        <f t="shared" si="15"/>
        <v>571.9</v>
      </c>
      <c r="DZ15" s="40">
        <f t="shared" si="15"/>
        <v>1773.9</v>
      </c>
      <c r="EA15" s="40">
        <f t="shared" si="15"/>
        <v>1138.0999999999999</v>
      </c>
      <c r="EB15" s="34">
        <f>EA15/DY15*100</f>
        <v>199.00332225913618</v>
      </c>
      <c r="EC15" s="40">
        <f>EA15/DZ15*100</f>
        <v>64.158069789728827</v>
      </c>
      <c r="ED15" s="34">
        <f>EA15/DX15*100</f>
        <v>43.705837173579106</v>
      </c>
      <c r="EE15" s="27">
        <f t="shared" si="16"/>
        <v>500</v>
      </c>
      <c r="EF15" s="48">
        <f t="shared" si="16"/>
        <v>560</v>
      </c>
      <c r="EG15" s="27">
        <f t="shared" si="16"/>
        <v>1191</v>
      </c>
      <c r="EH15" s="27">
        <f t="shared" si="16"/>
        <v>561</v>
      </c>
      <c r="EI15" s="47">
        <f t="shared" si="17"/>
        <v>100.17857142857143</v>
      </c>
      <c r="EJ15" s="40">
        <f>EH15/EG15*100</f>
        <v>47.103274559193956</v>
      </c>
      <c r="EK15" s="27">
        <f>EH15/EE15*100</f>
        <v>112.20000000000002</v>
      </c>
      <c r="EL15" s="27"/>
      <c r="EM15" s="27"/>
      <c r="EN15" s="27">
        <v>21</v>
      </c>
      <c r="EO15" s="27"/>
      <c r="EP15" s="47"/>
      <c r="EQ15" s="40"/>
      <c r="ER15" s="34"/>
      <c r="ES15" s="27">
        <v>363</v>
      </c>
      <c r="ET15" s="27">
        <v>322</v>
      </c>
      <c r="EU15" s="27">
        <v>932</v>
      </c>
      <c r="EV15" s="27">
        <v>409</v>
      </c>
      <c r="EW15" s="42">
        <f t="shared" si="18"/>
        <v>127.01863354037266</v>
      </c>
      <c r="EX15" s="42">
        <f>EV15/EU15*100</f>
        <v>43.884120171673821</v>
      </c>
      <c r="EY15" s="43">
        <f>EV15/ES15*100</f>
        <v>112.67217630853995</v>
      </c>
      <c r="EZ15" s="35">
        <v>137</v>
      </c>
      <c r="FA15" s="27">
        <v>238</v>
      </c>
      <c r="FB15" s="27">
        <v>238</v>
      </c>
      <c r="FC15" s="27">
        <v>152</v>
      </c>
      <c r="FD15" s="42">
        <f>FC15/FA15*100</f>
        <v>63.865546218487388</v>
      </c>
      <c r="FE15" s="42">
        <f>FC15/FB15*100</f>
        <v>63.865546218487388</v>
      </c>
      <c r="FF15" s="43">
        <f>FC15/EZ15*100</f>
        <v>110.94890510948905</v>
      </c>
      <c r="FG15" s="35"/>
      <c r="FH15" s="35"/>
      <c r="FI15" s="35"/>
      <c r="FJ15" s="53" t="e">
        <f>FI15/FG15*100</f>
        <v>#DIV/0!</v>
      </c>
      <c r="FK15" s="42" t="e">
        <f>FI15/FH15*100</f>
        <v>#DIV/0!</v>
      </c>
      <c r="FL15" s="43"/>
      <c r="FM15" s="35"/>
      <c r="FN15" s="35"/>
      <c r="FO15" s="35"/>
      <c r="FP15" s="35"/>
      <c r="FQ15" s="53"/>
      <c r="FR15" s="42"/>
      <c r="FS15" s="43"/>
      <c r="FT15" s="27">
        <f>GA15+GH15+GO15</f>
        <v>2092</v>
      </c>
      <c r="FU15" s="48"/>
      <c r="FV15" s="27">
        <f t="shared" ref="FV15" si="25">GC15+GQ15+GJ15</f>
        <v>566</v>
      </c>
      <c r="FW15" s="27">
        <f>GD15+GK15+GR15</f>
        <v>566.1</v>
      </c>
      <c r="FX15" s="47"/>
      <c r="FY15" s="40">
        <f>FW15/FV15*100</f>
        <v>100.01766784452298</v>
      </c>
      <c r="FZ15" s="34"/>
      <c r="GA15" s="27">
        <v>2092</v>
      </c>
      <c r="GB15" s="27"/>
      <c r="GC15" s="27">
        <v>559</v>
      </c>
      <c r="GD15" s="27">
        <v>559</v>
      </c>
      <c r="GE15" s="47"/>
      <c r="GF15" s="40">
        <f>GD15/GC15*100</f>
        <v>100</v>
      </c>
      <c r="GG15" s="34">
        <f>GD15/GA15*100</f>
        <v>26.720841300191207</v>
      </c>
      <c r="GH15" s="27"/>
      <c r="GI15" s="27"/>
      <c r="GJ15" s="27"/>
      <c r="GK15" s="27"/>
      <c r="GL15" s="40"/>
      <c r="GM15" s="40"/>
      <c r="GN15" s="34"/>
      <c r="GO15" s="27"/>
      <c r="GP15" s="27"/>
      <c r="GQ15" s="27">
        <v>7</v>
      </c>
      <c r="GR15" s="27">
        <v>7.1</v>
      </c>
      <c r="GS15" s="42"/>
      <c r="GT15" s="42">
        <f>GR15/GQ15*100</f>
        <v>101.42857142857142</v>
      </c>
      <c r="GU15" s="43"/>
      <c r="GV15" s="35"/>
      <c r="GW15" s="35"/>
      <c r="GX15" s="35"/>
      <c r="GY15" s="35"/>
      <c r="GZ15" s="53"/>
      <c r="HA15" s="42"/>
      <c r="HB15" s="43"/>
      <c r="HC15" s="35">
        <v>12</v>
      </c>
      <c r="HD15" s="35">
        <v>11.9</v>
      </c>
      <c r="HE15" s="35">
        <v>16.899999999999999</v>
      </c>
      <c r="HF15" s="35">
        <v>11</v>
      </c>
      <c r="HG15" s="53">
        <f>HF15/HD15*100</f>
        <v>92.436974789915965</v>
      </c>
      <c r="HH15" s="42">
        <f>HF15/HE15*100</f>
        <v>65.088757396449708</v>
      </c>
      <c r="HI15" s="43">
        <f>HF15/HC15*100</f>
        <v>91.666666666666657</v>
      </c>
      <c r="HJ15" s="35"/>
      <c r="HK15" s="35"/>
      <c r="HL15" s="35"/>
      <c r="HM15" s="35"/>
      <c r="HN15" s="53"/>
      <c r="HO15" s="53"/>
      <c r="HP15" s="59"/>
      <c r="HQ15" s="43">
        <f>L15-AX15-CV15</f>
        <v>14942.9</v>
      </c>
      <c r="HR15" s="55">
        <f t="shared" si="19"/>
        <v>14942.9</v>
      </c>
      <c r="HS15" s="42">
        <f t="shared" si="1"/>
        <v>16366.9</v>
      </c>
      <c r="HT15" s="42">
        <f t="shared" si="1"/>
        <v>9181.1</v>
      </c>
      <c r="HU15" s="42">
        <f t="shared" si="20"/>
        <v>61.441219575852081</v>
      </c>
      <c r="HV15" s="42">
        <f>HT15/HS15*100</f>
        <v>56.095534279552027</v>
      </c>
      <c r="HW15" s="43">
        <f>HT15/HQ15*100</f>
        <v>61.441219575852081</v>
      </c>
      <c r="HX15" s="43"/>
      <c r="HY15" s="55"/>
      <c r="HZ15" s="43"/>
      <c r="IA15" s="43"/>
      <c r="IB15" s="43"/>
      <c r="IC15" s="43"/>
      <c r="ID15" s="43"/>
      <c r="IE15" s="56">
        <v>84821</v>
      </c>
      <c r="IF15" s="56">
        <v>589</v>
      </c>
      <c r="IG15" s="56"/>
      <c r="IH15" s="57"/>
    </row>
    <row r="16" spans="1:279" s="58" customFormat="1" ht="29.25" customHeight="1" x14ac:dyDescent="0.25">
      <c r="A16" s="39" t="s">
        <v>38</v>
      </c>
      <c r="B16" s="61" t="s">
        <v>12</v>
      </c>
      <c r="C16" s="40">
        <f>K16+'безвозмезд. поступ.'!C9</f>
        <v>4325</v>
      </c>
      <c r="D16" s="40">
        <f>L16+'безвозмезд. поступ.'!D9</f>
        <v>12182.7</v>
      </c>
      <c r="E16" s="40">
        <f>M16+'безвозмезд. поступ.'!E9</f>
        <v>12757</v>
      </c>
      <c r="F16" s="40">
        <f>N16+'безвозмезд. поступ.'!F9</f>
        <v>5450</v>
      </c>
      <c r="G16" s="41">
        <f>F16/C16*100</f>
        <v>126.01156069364161</v>
      </c>
      <c r="H16" s="42">
        <f>F16/D16*100</f>
        <v>44.735567649207482</v>
      </c>
      <c r="I16" s="42">
        <f>F16/E16*100</f>
        <v>42.721643019518694</v>
      </c>
      <c r="J16" s="43">
        <f t="shared" si="2"/>
        <v>126.01156069364161</v>
      </c>
      <c r="K16" s="44">
        <f t="shared" si="21"/>
        <v>3735</v>
      </c>
      <c r="L16" s="44">
        <f>T16+DY16</f>
        <v>8625</v>
      </c>
      <c r="M16" s="44">
        <f>U16+DZ16</f>
        <v>8907</v>
      </c>
      <c r="N16" s="27">
        <f t="shared" si="4"/>
        <v>4617</v>
      </c>
      <c r="O16" s="41">
        <f>N16/K16*100</f>
        <v>123.6144578313253</v>
      </c>
      <c r="P16" s="42">
        <f>N16/L16*100</f>
        <v>53.530434782608694</v>
      </c>
      <c r="Q16" s="42">
        <f>N16/M16*100</f>
        <v>51.835634893903674</v>
      </c>
      <c r="R16" s="43">
        <f t="shared" si="5"/>
        <v>123.6144578313253</v>
      </c>
      <c r="S16" s="96">
        <f>AG16+AO16+BC16+CC16+DJ16+DQ16</f>
        <v>3262</v>
      </c>
      <c r="T16" s="45">
        <f t="shared" si="6"/>
        <v>8150</v>
      </c>
      <c r="U16" s="45">
        <f>AI16+AQ16+BE16+CE16+DL16+DS16</f>
        <v>8203</v>
      </c>
      <c r="V16" s="46">
        <f>U16/S16*100</f>
        <v>251.47148988350705</v>
      </c>
      <c r="W16" s="46">
        <f>AR16+BF16+CF16+DM16+DT16+AK16</f>
        <v>3899</v>
      </c>
      <c r="X16" s="46">
        <f>W16/T16*100</f>
        <v>47.840490797546018</v>
      </c>
      <c r="Y16" s="40">
        <f>W16/U16*100</f>
        <v>47.531390954528831</v>
      </c>
      <c r="Z16" s="34">
        <f t="shared" si="7"/>
        <v>119.52789699570816</v>
      </c>
      <c r="AA16" s="40"/>
      <c r="AB16" s="40"/>
      <c r="AC16" s="40"/>
      <c r="AD16" s="40"/>
      <c r="AE16" s="40"/>
      <c r="AF16" s="40"/>
      <c r="AG16" s="40">
        <v>513</v>
      </c>
      <c r="AH16" s="27">
        <v>811</v>
      </c>
      <c r="AI16" s="27">
        <v>864</v>
      </c>
      <c r="AJ16" s="27">
        <f>AI16/AG16*100</f>
        <v>168.42105263157893</v>
      </c>
      <c r="AK16" s="27">
        <v>534</v>
      </c>
      <c r="AL16" s="47">
        <f>AK16/AH16*100</f>
        <v>65.844636251541317</v>
      </c>
      <c r="AM16" s="40">
        <f>AK16/AI16*100</f>
        <v>61.805555555555557</v>
      </c>
      <c r="AN16" s="34">
        <f t="shared" si="8"/>
        <v>104.09356725146199</v>
      </c>
      <c r="AO16" s="27"/>
      <c r="AP16" s="48"/>
      <c r="AQ16" s="27"/>
      <c r="AR16" s="27"/>
      <c r="AS16" s="40"/>
      <c r="AT16" s="40"/>
      <c r="AU16" s="34"/>
      <c r="AV16" s="27"/>
      <c r="AW16" s="27"/>
      <c r="AX16" s="27"/>
      <c r="AY16" s="27"/>
      <c r="AZ16" s="40"/>
      <c r="BA16" s="40"/>
      <c r="BB16" s="34"/>
      <c r="BC16" s="27"/>
      <c r="BD16" s="48"/>
      <c r="BE16" s="27"/>
      <c r="BF16" s="27"/>
      <c r="BG16" s="47"/>
      <c r="BH16" s="40"/>
      <c r="BI16" s="34"/>
      <c r="BJ16" s="27"/>
      <c r="BK16" s="27"/>
      <c r="BL16" s="27"/>
      <c r="BM16" s="42"/>
      <c r="BN16" s="41"/>
      <c r="BO16" s="27"/>
      <c r="BP16" s="27"/>
      <c r="BQ16" s="27"/>
      <c r="BR16" s="27"/>
      <c r="BS16" s="27"/>
      <c r="BT16" s="40"/>
      <c r="BU16" s="40"/>
      <c r="BV16" s="34"/>
      <c r="BW16" s="39"/>
      <c r="BX16" s="39"/>
      <c r="BY16" s="39"/>
      <c r="BZ16" s="39"/>
      <c r="CA16" s="39"/>
      <c r="CB16" s="39"/>
      <c r="CC16" s="27">
        <f>CJ16+DC16</f>
        <v>2738</v>
      </c>
      <c r="CD16" s="48">
        <f t="shared" si="10"/>
        <v>7329</v>
      </c>
      <c r="CE16" s="27">
        <f t="shared" si="0"/>
        <v>7329</v>
      </c>
      <c r="CF16" s="97">
        <f t="shared" si="0"/>
        <v>3354</v>
      </c>
      <c r="CG16" s="47">
        <f t="shared" si="11"/>
        <v>45.763405648792464</v>
      </c>
      <c r="CH16" s="40">
        <f>CF16/CE16*100</f>
        <v>45.763405648792464</v>
      </c>
      <c r="CI16" s="34">
        <f t="shared" si="22"/>
        <v>122.49817384952519</v>
      </c>
      <c r="CJ16" s="27">
        <v>38</v>
      </c>
      <c r="CK16" s="27">
        <v>312</v>
      </c>
      <c r="CL16" s="27">
        <v>312</v>
      </c>
      <c r="CM16" s="27">
        <v>107</v>
      </c>
      <c r="CN16" s="47">
        <f t="shared" si="12"/>
        <v>34.294871794871796</v>
      </c>
      <c r="CO16" s="40">
        <f>CM16/CL16*100</f>
        <v>34.294871794871796</v>
      </c>
      <c r="CP16" s="34" t="s">
        <v>49</v>
      </c>
      <c r="CQ16" s="40"/>
      <c r="CR16" s="40"/>
      <c r="CS16" s="40"/>
      <c r="CT16" s="40"/>
      <c r="CU16" s="40"/>
      <c r="CV16" s="40"/>
      <c r="CW16" s="40"/>
      <c r="CX16" s="47"/>
      <c r="CY16" s="47"/>
      <c r="CZ16" s="47"/>
      <c r="DA16" s="40"/>
      <c r="DB16" s="40"/>
      <c r="DC16" s="27">
        <v>2700</v>
      </c>
      <c r="DD16" s="27">
        <v>7017</v>
      </c>
      <c r="DE16" s="27">
        <v>7017</v>
      </c>
      <c r="DF16" s="27">
        <v>3247</v>
      </c>
      <c r="DG16" s="46">
        <f t="shared" si="13"/>
        <v>46.273336183554228</v>
      </c>
      <c r="DH16" s="40">
        <f>DF16/DE16*100</f>
        <v>46.273336183554228</v>
      </c>
      <c r="DI16" s="34">
        <f t="shared" si="14"/>
        <v>120.25925925925927</v>
      </c>
      <c r="DJ16" s="27">
        <v>11</v>
      </c>
      <c r="DK16" s="27">
        <v>10</v>
      </c>
      <c r="DL16" s="27">
        <v>10</v>
      </c>
      <c r="DM16" s="27">
        <v>11</v>
      </c>
      <c r="DN16" s="47">
        <f t="shared" si="23"/>
        <v>110.00000000000001</v>
      </c>
      <c r="DO16" s="40">
        <f>DM16/DL16*100</f>
        <v>110.00000000000001</v>
      </c>
      <c r="DP16" s="34">
        <f t="shared" si="24"/>
        <v>100</v>
      </c>
      <c r="DQ16" s="27"/>
      <c r="DR16" s="27"/>
      <c r="DS16" s="27"/>
      <c r="DT16" s="27"/>
      <c r="DU16" s="50"/>
      <c r="DV16" s="41"/>
      <c r="DW16" s="51"/>
      <c r="DX16" s="40">
        <f t="shared" si="15"/>
        <v>473</v>
      </c>
      <c r="DY16" s="52">
        <f t="shared" si="15"/>
        <v>475</v>
      </c>
      <c r="DZ16" s="40">
        <f t="shared" si="15"/>
        <v>704</v>
      </c>
      <c r="EA16" s="40">
        <f t="shared" si="15"/>
        <v>718</v>
      </c>
      <c r="EB16" s="40">
        <f>EA16/DY16*100</f>
        <v>151.15789473684211</v>
      </c>
      <c r="EC16" s="40">
        <f>EA16/DZ16*100</f>
        <v>101.98863636363636</v>
      </c>
      <c r="ED16" s="34">
        <f>EA16/DX16*100</f>
        <v>151.7970401691332</v>
      </c>
      <c r="EE16" s="27">
        <f t="shared" si="16"/>
        <v>209</v>
      </c>
      <c r="EF16" s="48">
        <f t="shared" si="16"/>
        <v>276</v>
      </c>
      <c r="EG16" s="27">
        <f t="shared" si="16"/>
        <v>276</v>
      </c>
      <c r="EH16" s="27">
        <f>EO16+EV16+FC16</f>
        <v>292</v>
      </c>
      <c r="EI16" s="47">
        <f t="shared" si="17"/>
        <v>105.79710144927536</v>
      </c>
      <c r="EJ16" s="40">
        <f>EH16/EG16*100</f>
        <v>105.79710144927536</v>
      </c>
      <c r="EK16" s="27">
        <f>EH16/EE16*100</f>
        <v>139.71291866028707</v>
      </c>
      <c r="EL16" s="27"/>
      <c r="EM16" s="27"/>
      <c r="EN16" s="27"/>
      <c r="EO16" s="27"/>
      <c r="EP16" s="47"/>
      <c r="EQ16" s="40"/>
      <c r="ER16" s="34"/>
      <c r="ES16" s="27">
        <v>209</v>
      </c>
      <c r="ET16" s="27">
        <v>276</v>
      </c>
      <c r="EU16" s="27">
        <v>276</v>
      </c>
      <c r="EV16" s="27">
        <v>292</v>
      </c>
      <c r="EW16" s="42">
        <f t="shared" si="18"/>
        <v>105.79710144927536</v>
      </c>
      <c r="EX16" s="42">
        <f>EV16/EU16*100</f>
        <v>105.79710144927536</v>
      </c>
      <c r="EY16" s="43">
        <f>EV16/ES16*100</f>
        <v>139.71291866028707</v>
      </c>
      <c r="EZ16" s="35"/>
      <c r="FA16" s="27"/>
      <c r="FB16" s="27"/>
      <c r="FC16" s="27"/>
      <c r="FD16" s="42"/>
      <c r="FE16" s="42"/>
      <c r="FF16" s="43"/>
      <c r="FG16" s="35"/>
      <c r="FH16" s="35"/>
      <c r="FI16" s="35"/>
      <c r="FJ16" s="53" t="e">
        <f>FI16/FG16*100</f>
        <v>#DIV/0!</v>
      </c>
      <c r="FK16" s="42" t="e">
        <f>FI16/FH16*100</f>
        <v>#DIV/0!</v>
      </c>
      <c r="FL16" s="43"/>
      <c r="FM16" s="35"/>
      <c r="FN16" s="35"/>
      <c r="FO16" s="35"/>
      <c r="FP16" s="35"/>
      <c r="FQ16" s="53"/>
      <c r="FR16" s="42"/>
      <c r="FS16" s="43"/>
      <c r="FT16" s="27">
        <f>GA16+GH16+GO16</f>
        <v>243</v>
      </c>
      <c r="FU16" s="48">
        <f t="shared" ref="FU16" si="26">GB16+GI16+GP16</f>
        <v>189</v>
      </c>
      <c r="FV16" s="27">
        <f t="shared" ref="FV16" si="27">GC16+GQ16+GJ16</f>
        <v>418</v>
      </c>
      <c r="FW16" s="27">
        <f>GD16+GK16+GR16</f>
        <v>417</v>
      </c>
      <c r="FX16" s="47">
        <f>FW16/FU16*100</f>
        <v>220.63492063492066</v>
      </c>
      <c r="FY16" s="40">
        <f>FW16/FV16*100</f>
        <v>99.760765550239242</v>
      </c>
      <c r="FZ16" s="34">
        <f>FW16/FT16*100</f>
        <v>171.60493827160494</v>
      </c>
      <c r="GA16" s="27">
        <v>181</v>
      </c>
      <c r="GB16" s="27"/>
      <c r="GC16" s="27"/>
      <c r="GD16" s="27"/>
      <c r="GE16" s="47"/>
      <c r="GF16" s="40"/>
      <c r="GG16" s="34"/>
      <c r="GH16" s="27"/>
      <c r="GI16" s="27"/>
      <c r="GJ16" s="27"/>
      <c r="GK16" s="27"/>
      <c r="GL16" s="40"/>
      <c r="GM16" s="40"/>
      <c r="GN16" s="34"/>
      <c r="GO16" s="27">
        <v>62</v>
      </c>
      <c r="GP16" s="27">
        <v>189</v>
      </c>
      <c r="GQ16" s="27">
        <v>418</v>
      </c>
      <c r="GR16" s="27">
        <v>417</v>
      </c>
      <c r="GS16" s="42">
        <f>GR16/GP16*100</f>
        <v>220.63492063492066</v>
      </c>
      <c r="GT16" s="42">
        <f>GR16/GQ16*100</f>
        <v>99.760765550239242</v>
      </c>
      <c r="GU16" s="43" t="s">
        <v>49</v>
      </c>
      <c r="GV16" s="35"/>
      <c r="GW16" s="35"/>
      <c r="GX16" s="35"/>
      <c r="GY16" s="35"/>
      <c r="GZ16" s="53"/>
      <c r="HA16" s="42"/>
      <c r="HB16" s="43"/>
      <c r="HC16" s="35">
        <v>21</v>
      </c>
      <c r="HD16" s="35">
        <v>10</v>
      </c>
      <c r="HE16" s="35">
        <v>10</v>
      </c>
      <c r="HF16" s="35"/>
      <c r="HG16" s="53"/>
      <c r="HH16" s="42"/>
      <c r="HI16" s="43"/>
      <c r="HJ16" s="70"/>
      <c r="HK16" s="35"/>
      <c r="HL16" s="70"/>
      <c r="HM16" s="35">
        <v>9</v>
      </c>
      <c r="HN16" s="53"/>
      <c r="HO16" s="42"/>
      <c r="HP16" s="43"/>
      <c r="HQ16" s="43">
        <f>L16-AX16-CV16</f>
        <v>8625</v>
      </c>
      <c r="HR16" s="55">
        <f t="shared" si="19"/>
        <v>8625</v>
      </c>
      <c r="HS16" s="42">
        <f t="shared" si="1"/>
        <v>8907</v>
      </c>
      <c r="HT16" s="42">
        <f t="shared" si="1"/>
        <v>4617</v>
      </c>
      <c r="HU16" s="42">
        <f t="shared" si="20"/>
        <v>53.530434782608694</v>
      </c>
      <c r="HV16" s="42">
        <f>HT16/HS16*100</f>
        <v>51.835634893903674</v>
      </c>
      <c r="HW16" s="43">
        <f>HT16/HQ16*100</f>
        <v>53.530434782608694</v>
      </c>
      <c r="HX16" s="43"/>
      <c r="HY16" s="55"/>
      <c r="HZ16" s="43"/>
      <c r="IA16" s="43"/>
      <c r="IB16" s="43"/>
      <c r="IC16" s="43"/>
      <c r="ID16" s="43"/>
      <c r="IE16" s="56">
        <v>79527</v>
      </c>
      <c r="IF16" s="56">
        <v>613</v>
      </c>
      <c r="IG16" s="56"/>
      <c r="IH16" s="57"/>
    </row>
    <row r="17" spans="1:279" s="64" customFormat="1" ht="29.25" customHeight="1" x14ac:dyDescent="0.25">
      <c r="A17" s="62"/>
      <c r="B17" s="60" t="s">
        <v>26</v>
      </c>
      <c r="C17" s="40">
        <f>K17+'безвозмезд. поступ.'!C10</f>
        <v>68808</v>
      </c>
      <c r="D17" s="40">
        <f>L17+'безвозмезд. поступ.'!D10</f>
        <v>177746.9</v>
      </c>
      <c r="E17" s="40">
        <f>M17+'безвозмезд. поступ.'!E10</f>
        <v>203772.3</v>
      </c>
      <c r="F17" s="40">
        <f>N17+'безвозмезд. поступ.'!F10</f>
        <v>84582.1</v>
      </c>
      <c r="G17" s="41">
        <f>F17/C17*100</f>
        <v>122.92480525520288</v>
      </c>
      <c r="H17" s="42">
        <f>F17/D17*100</f>
        <v>47.585696290624483</v>
      </c>
      <c r="I17" s="42">
        <f>F17/E17*100</f>
        <v>41.508144139316286</v>
      </c>
      <c r="J17" s="43">
        <f>F17/C17*100</f>
        <v>122.92480525520288</v>
      </c>
      <c r="K17" s="40">
        <f>SUM(K13:K16)</f>
        <v>59690</v>
      </c>
      <c r="L17" s="40">
        <f>SUM(L13:L16)</f>
        <v>115240.9</v>
      </c>
      <c r="M17" s="40">
        <f>SUM(M13:M16)</f>
        <v>118711.9</v>
      </c>
      <c r="N17" s="40">
        <f>SUM(N13:N16)</f>
        <v>72323.100000000006</v>
      </c>
      <c r="O17" s="41">
        <f>N17/K17*100</f>
        <v>121.16451666945889</v>
      </c>
      <c r="P17" s="42">
        <f>N17/L17*100</f>
        <v>62.758187414364173</v>
      </c>
      <c r="Q17" s="42">
        <f>N17/M17*100</f>
        <v>60.923209888814867</v>
      </c>
      <c r="R17" s="43">
        <f t="shared" si="5"/>
        <v>121.16451666945889</v>
      </c>
      <c r="S17" s="45">
        <f>SUM(S13:S16)</f>
        <v>49998</v>
      </c>
      <c r="T17" s="45">
        <f>SUM(T13:T16)</f>
        <v>98542</v>
      </c>
      <c r="U17" s="46">
        <f>SUM(U13:U16)</f>
        <v>99565</v>
      </c>
      <c r="V17" s="46">
        <f>U17/S17*100</f>
        <v>199.13796551862075</v>
      </c>
      <c r="W17" s="46">
        <f>AR17+BF17+CF17+DM17+DT17+AK17</f>
        <v>55475</v>
      </c>
      <c r="X17" s="46">
        <f>W17/T17*100</f>
        <v>56.295792656938161</v>
      </c>
      <c r="Y17" s="40">
        <f>W17/U17*100</f>
        <v>55.717370561944456</v>
      </c>
      <c r="Z17" s="34">
        <f t="shared" si="7"/>
        <v>110.95443817752711</v>
      </c>
      <c r="AA17" s="40"/>
      <c r="AB17" s="40">
        <v>0</v>
      </c>
      <c r="AC17" s="40">
        <v>0</v>
      </c>
      <c r="AD17" s="40"/>
      <c r="AE17" s="40"/>
      <c r="AF17" s="40"/>
      <c r="AG17" s="40">
        <f>SUM(AG13:AG16)</f>
        <v>16215</v>
      </c>
      <c r="AH17" s="40">
        <f>SUM(AH13:AH16)</f>
        <v>27348</v>
      </c>
      <c r="AI17" s="40">
        <f>SUM(AI13:AI16)</f>
        <v>28336</v>
      </c>
      <c r="AJ17" s="27">
        <f>AI17/AG17*100</f>
        <v>174.75177304964541</v>
      </c>
      <c r="AK17" s="27">
        <f>AK13+AK14+AK15+AK16</f>
        <v>17534</v>
      </c>
      <c r="AL17" s="47">
        <f>AK17/AH17*100</f>
        <v>64.114377651016525</v>
      </c>
      <c r="AM17" s="40">
        <f>AK17/AI17*100</f>
        <v>61.878881987577635</v>
      </c>
      <c r="AN17" s="34">
        <f t="shared" si="8"/>
        <v>108.13444341658958</v>
      </c>
      <c r="AO17" s="27">
        <f>SUM(AO13:AO16)</f>
        <v>1216</v>
      </c>
      <c r="AP17" s="27">
        <f>SUM(AP13:AP16)</f>
        <v>1819</v>
      </c>
      <c r="AQ17" s="27">
        <f>SUM(AQ13:AQ16)</f>
        <v>1827</v>
      </c>
      <c r="AR17" s="27">
        <f>SUM(AR13:AR16)</f>
        <v>1254</v>
      </c>
      <c r="AS17" s="40">
        <f>AR17/AP17*100</f>
        <v>68.938977460142937</v>
      </c>
      <c r="AT17" s="40">
        <f>AR17/AQ17*100</f>
        <v>68.637110016420365</v>
      </c>
      <c r="AU17" s="34">
        <f>AR17/AO17*100</f>
        <v>103.125</v>
      </c>
      <c r="AV17" s="27">
        <f>SUM(AV13:AV16)</f>
        <v>1216</v>
      </c>
      <c r="AW17" s="27">
        <f>SUM(AW13:AW16)</f>
        <v>1819</v>
      </c>
      <c r="AX17" s="27">
        <f>SUM(AX13:AX16)</f>
        <v>1827</v>
      </c>
      <c r="AY17" s="27">
        <f>SUM(AY13:AY16)</f>
        <v>1254</v>
      </c>
      <c r="AZ17" s="40">
        <f>AY17/AW17*100</f>
        <v>68.938977460142937</v>
      </c>
      <c r="BA17" s="40">
        <f>AY17/AX17*100</f>
        <v>68.637110016420365</v>
      </c>
      <c r="BB17" s="34">
        <f>AY17/AV17*100</f>
        <v>103.125</v>
      </c>
      <c r="BC17" s="27">
        <f>SUM(BC13:BC16)</f>
        <v>167</v>
      </c>
      <c r="BD17" s="27">
        <f>SUM(BD13:BD16)</f>
        <v>177</v>
      </c>
      <c r="BE17" s="27">
        <f>SUM(BE13:BE16)</f>
        <v>177</v>
      </c>
      <c r="BF17" s="27">
        <f>SUM(BF13:BF16)</f>
        <v>240</v>
      </c>
      <c r="BG17" s="47">
        <f>BF17/BC17*100</f>
        <v>143.7125748502994</v>
      </c>
      <c r="BH17" s="40">
        <f>BF17/BE17*100</f>
        <v>135.59322033898303</v>
      </c>
      <c r="BI17" s="34">
        <f>BF17/BC17*100</f>
        <v>143.7125748502994</v>
      </c>
      <c r="BJ17" s="27">
        <f>SUM(BJ13:BJ16)</f>
        <v>0</v>
      </c>
      <c r="BK17" s="27">
        <f>SUM(BK13:BK16)</f>
        <v>0</v>
      </c>
      <c r="BL17" s="27">
        <f>SUM(BL13:BL16)</f>
        <v>0</v>
      </c>
      <c r="BM17" s="41" t="e">
        <f>BL17/BJ17*100</f>
        <v>#DIV/0!</v>
      </c>
      <c r="BN17" s="41" t="e">
        <f>BL17/BK17*100</f>
        <v>#DIV/0!</v>
      </c>
      <c r="BO17" s="63"/>
      <c r="BP17" s="27">
        <f>SUM(BP13:BP16)</f>
        <v>167</v>
      </c>
      <c r="BQ17" s="27">
        <f>SUM(BQ13:BQ16)</f>
        <v>177</v>
      </c>
      <c r="BR17" s="27">
        <f>SUM(BR13:BR16)</f>
        <v>177</v>
      </c>
      <c r="BS17" s="27">
        <f>SUM(BS13:BS16)</f>
        <v>240</v>
      </c>
      <c r="BT17" s="40">
        <f>BS17/BQ17*100</f>
        <v>135.59322033898303</v>
      </c>
      <c r="BU17" s="40">
        <f>BS17/BR17*100</f>
        <v>135.59322033898303</v>
      </c>
      <c r="BV17" s="34">
        <f>BS17/BP17*100</f>
        <v>143.7125748502994</v>
      </c>
      <c r="BW17" s="39"/>
      <c r="BX17" s="39"/>
      <c r="BY17" s="39"/>
      <c r="BZ17" s="39"/>
      <c r="CA17" s="39"/>
      <c r="CB17" s="39"/>
      <c r="CC17" s="27">
        <f>SUM(CC13:CC16)</f>
        <v>32339</v>
      </c>
      <c r="CD17" s="48">
        <f>SUM(CD13:CD16)</f>
        <v>69148</v>
      </c>
      <c r="CE17" s="27">
        <f>SUM(CE13:CE16)</f>
        <v>69148</v>
      </c>
      <c r="CF17" s="97">
        <f>SUM(CF13:CF16)</f>
        <v>36397</v>
      </c>
      <c r="CG17" s="47">
        <f t="shared" si="11"/>
        <v>52.636374153988541</v>
      </c>
      <c r="CH17" s="40">
        <f>CF17/CE17*100</f>
        <v>52.636374153988541</v>
      </c>
      <c r="CI17" s="34">
        <f t="shared" si="22"/>
        <v>112.54831627446735</v>
      </c>
      <c r="CJ17" s="27">
        <f>SUM(CJ13:CJ16)</f>
        <v>594</v>
      </c>
      <c r="CK17" s="27">
        <f>SUM(CK13:CK16)</f>
        <v>4061</v>
      </c>
      <c r="CL17" s="27">
        <f>SUM(CL13:CL16)</f>
        <v>4061</v>
      </c>
      <c r="CM17" s="27">
        <f>SUM(CM13:CM16)</f>
        <v>776</v>
      </c>
      <c r="CN17" s="47">
        <f t="shared" si="12"/>
        <v>19.108593942378725</v>
      </c>
      <c r="CO17" s="40">
        <f>CM17/CL17*100</f>
        <v>19.108593942378725</v>
      </c>
      <c r="CP17" s="34">
        <f>CM14/CJ17*100</f>
        <v>36.531986531986533</v>
      </c>
      <c r="CQ17" s="40"/>
      <c r="CR17" s="40">
        <v>0</v>
      </c>
      <c r="CS17" s="40">
        <v>0</v>
      </c>
      <c r="CT17" s="40"/>
      <c r="CU17" s="40"/>
      <c r="CV17" s="40"/>
      <c r="CW17" s="40"/>
      <c r="CX17" s="47">
        <v>0</v>
      </c>
      <c r="CY17" s="47">
        <v>0</v>
      </c>
      <c r="CZ17" s="47"/>
      <c r="DA17" s="40"/>
      <c r="DB17" s="40"/>
      <c r="DC17" s="27">
        <f>SUM(DC13:DC16)</f>
        <v>31745</v>
      </c>
      <c r="DD17" s="27">
        <f>SUM(DD13:DD16)</f>
        <v>65087</v>
      </c>
      <c r="DE17" s="27">
        <f>SUM(DE13:DE16)</f>
        <v>65087</v>
      </c>
      <c r="DF17" s="27">
        <f>SUM(DF13:DF16)</f>
        <v>35621</v>
      </c>
      <c r="DG17" s="46">
        <f t="shared" si="13"/>
        <v>54.728286754651464</v>
      </c>
      <c r="DH17" s="40">
        <f>DF17/DE17*100</f>
        <v>54.728286754651464</v>
      </c>
      <c r="DI17" s="34">
        <f t="shared" si="14"/>
        <v>112.2097968183966</v>
      </c>
      <c r="DJ17" s="27">
        <f>SUM(DJ13:DJ16)</f>
        <v>61</v>
      </c>
      <c r="DK17" s="27">
        <f>SUM(DK13:DK16)</f>
        <v>50</v>
      </c>
      <c r="DL17" s="27">
        <f>SUM(DL13:DL16)</f>
        <v>77</v>
      </c>
      <c r="DM17" s="27">
        <f>SUM(DM13:DM16)</f>
        <v>50</v>
      </c>
      <c r="DN17" s="47">
        <f t="shared" si="23"/>
        <v>100</v>
      </c>
      <c r="DO17" s="40">
        <f>DM17/DL17*100</f>
        <v>64.935064935064929</v>
      </c>
      <c r="DP17" s="34">
        <f t="shared" si="24"/>
        <v>81.967213114754102</v>
      </c>
      <c r="DQ17" s="27"/>
      <c r="DR17" s="27"/>
      <c r="DS17" s="27"/>
      <c r="DT17" s="27"/>
      <c r="DU17" s="43"/>
      <c r="DV17" s="43"/>
      <c r="DW17" s="43"/>
      <c r="DX17" s="40">
        <f>SUM(DX13:DX16)</f>
        <v>9692</v>
      </c>
      <c r="DY17" s="40">
        <f>SUM(DY13:DY16)</f>
        <v>16698.900000000001</v>
      </c>
      <c r="DZ17" s="40">
        <f>SUM(DZ13:DZ16)</f>
        <v>19146.900000000001</v>
      </c>
      <c r="EA17" s="40">
        <f>SUM(EA13:EA16)</f>
        <v>16848.099999999999</v>
      </c>
      <c r="EB17" s="40">
        <f>EA17/DY17*100</f>
        <v>100.89347202510343</v>
      </c>
      <c r="EC17" s="40">
        <f>EA17/DZ17*100</f>
        <v>87.993878904679065</v>
      </c>
      <c r="ED17" s="34" t="s">
        <v>49</v>
      </c>
      <c r="EE17" s="27">
        <f>SUM(EE13:EE16)</f>
        <v>4207</v>
      </c>
      <c r="EF17" s="27">
        <f>SUM(EF13:EF16)</f>
        <v>5231</v>
      </c>
      <c r="EG17" s="27">
        <f>SUM(EG13:EG16)</f>
        <v>6562</v>
      </c>
      <c r="EH17" s="27">
        <f>SUM(EH13:EH16)</f>
        <v>4896</v>
      </c>
      <c r="EI17" s="47">
        <f t="shared" si="17"/>
        <v>93.595870770407188</v>
      </c>
      <c r="EJ17" s="40">
        <f>EH17/EG17*100</f>
        <v>74.611398963730565</v>
      </c>
      <c r="EK17" s="27">
        <f>EH17/EE17*100</f>
        <v>116.37746612788212</v>
      </c>
      <c r="EL17" s="27">
        <f>SUM(EL13:EL16)</f>
        <v>1615</v>
      </c>
      <c r="EM17" s="27">
        <f>SUM(EM13:EM16)</f>
        <v>2430</v>
      </c>
      <c r="EN17" s="27">
        <f>SUM(EN13:EN16)</f>
        <v>2451</v>
      </c>
      <c r="EO17" s="27">
        <f>SUM(EO13:EO16)</f>
        <v>1557</v>
      </c>
      <c r="EP17" s="47">
        <f>EO17/EM17*100</f>
        <v>64.074074074074076</v>
      </c>
      <c r="EQ17" s="40">
        <f>EO17/EN17*100</f>
        <v>63.52509179926561</v>
      </c>
      <c r="ER17" s="34">
        <f>EO17/EL17*100</f>
        <v>96.408668730650163</v>
      </c>
      <c r="ES17" s="27">
        <f>SUM(ES13:ES16)</f>
        <v>2455</v>
      </c>
      <c r="ET17" s="27">
        <f>SUM(ET13:ET16)</f>
        <v>2563</v>
      </c>
      <c r="EU17" s="27">
        <f>SUM(EU13:EU16)</f>
        <v>3873</v>
      </c>
      <c r="EV17" s="27">
        <f>SUM(EV13:EV16)</f>
        <v>3187</v>
      </c>
      <c r="EW17" s="42">
        <f t="shared" si="18"/>
        <v>124.3464689816621</v>
      </c>
      <c r="EX17" s="42">
        <f>EV17/EU17*100</f>
        <v>82.287632326361987</v>
      </c>
      <c r="EY17" s="43">
        <f>EV17/ES17*100</f>
        <v>129.81670061099797</v>
      </c>
      <c r="EZ17" s="35">
        <f>SUM(EZ13:EZ16)</f>
        <v>137</v>
      </c>
      <c r="FA17" s="27">
        <f>SUM(FA13:FA16)</f>
        <v>238</v>
      </c>
      <c r="FB17" s="27">
        <f>SUM(FB13:FB16)</f>
        <v>238</v>
      </c>
      <c r="FC17" s="27">
        <f>SUM(FC13:FC16)</f>
        <v>152</v>
      </c>
      <c r="FD17" s="42">
        <f>FC17/FA17*100</f>
        <v>63.865546218487388</v>
      </c>
      <c r="FE17" s="42">
        <f>FC17/FB17*100</f>
        <v>63.865546218487388</v>
      </c>
      <c r="FF17" s="43">
        <f>FC17/EZ17*100</f>
        <v>110.94890510948905</v>
      </c>
      <c r="FG17" s="35">
        <f>SUM(FG13:FG16)</f>
        <v>0</v>
      </c>
      <c r="FH17" s="35">
        <f>SUM(FH13:FH16)</f>
        <v>0</v>
      </c>
      <c r="FI17" s="35">
        <f>SUM(FI13:FI16)</f>
        <v>0</v>
      </c>
      <c r="FJ17" s="53" t="e">
        <f>FI17/FG17*100</f>
        <v>#DIV/0!</v>
      </c>
      <c r="FK17" s="42" t="e">
        <f>FI17/FH17*100</f>
        <v>#DIV/0!</v>
      </c>
      <c r="FL17" s="43"/>
      <c r="FM17" s="35">
        <f>SUM(FM13:FM16)</f>
        <v>58</v>
      </c>
      <c r="FN17" s="35"/>
      <c r="FO17" s="35"/>
      <c r="FP17" s="35">
        <f>SUM(FP13:FP16)</f>
        <v>65</v>
      </c>
      <c r="FQ17" s="53"/>
      <c r="FR17" s="42"/>
      <c r="FS17" s="43">
        <f>FP17/FM17*100</f>
        <v>112.06896551724137</v>
      </c>
      <c r="FT17" s="27">
        <f>SUM(FT13:FT16)</f>
        <v>5259</v>
      </c>
      <c r="FU17" s="27">
        <f>SUM(FU13+FU16)</f>
        <v>11399</v>
      </c>
      <c r="FV17" s="27">
        <f>SUM(FV13:FV16)</f>
        <v>12194</v>
      </c>
      <c r="FW17" s="27">
        <f>SUM(FW13:FW16)</f>
        <v>11330.1</v>
      </c>
      <c r="FX17" s="47">
        <f>FW17/FU17*100</f>
        <v>99.395561014124041</v>
      </c>
      <c r="FY17" s="40">
        <f>FW17/FV17*100</f>
        <v>92.915368213875681</v>
      </c>
      <c r="FZ17" s="34" t="s">
        <v>49</v>
      </c>
      <c r="GA17" s="27">
        <f>SUM(GA13:GA16)</f>
        <v>4869</v>
      </c>
      <c r="GB17" s="27">
        <f>SUM(GB13:GB16)</f>
        <v>1610</v>
      </c>
      <c r="GC17" s="27">
        <f>SUM(GC13:GC16)</f>
        <v>3580</v>
      </c>
      <c r="GD17" s="27">
        <f>SUM(GD13:GD16)</f>
        <v>2604</v>
      </c>
      <c r="GE17" s="47">
        <f>GD17/GB17*100</f>
        <v>161.7391304347826</v>
      </c>
      <c r="GF17" s="40">
        <f>GD17/GC17*100</f>
        <v>72.737430167597765</v>
      </c>
      <c r="GG17" s="34">
        <f>GD17/GA17*100</f>
        <v>53.481207640172521</v>
      </c>
      <c r="GH17" s="27"/>
      <c r="GI17" s="27"/>
      <c r="GJ17" s="27"/>
      <c r="GK17" s="27"/>
      <c r="GL17" s="40"/>
      <c r="GM17" s="40"/>
      <c r="GN17" s="34"/>
      <c r="GO17" s="27"/>
      <c r="GP17" s="27">
        <f>SUM(GP13+GP16)</f>
        <v>9789</v>
      </c>
      <c r="GQ17" s="27">
        <f>SUM(GQ13:GQ16)</f>
        <v>8614</v>
      </c>
      <c r="GR17" s="63">
        <f>SUM(GR13:GR16)</f>
        <v>8726.1</v>
      </c>
      <c r="GS17" s="42">
        <f>GR17/GP17*100</f>
        <v>89.141893962611093</v>
      </c>
      <c r="GT17" s="42">
        <f>GR17/GQ17*100</f>
        <v>101.3013698630137</v>
      </c>
      <c r="GU17" s="43"/>
      <c r="GV17" s="35"/>
      <c r="GW17" s="35"/>
      <c r="GX17" s="35"/>
      <c r="GY17" s="35"/>
      <c r="GZ17" s="53"/>
      <c r="HA17" s="42"/>
      <c r="HB17" s="43"/>
      <c r="HC17" s="35">
        <f>SUM(HC13:HC16)</f>
        <v>167</v>
      </c>
      <c r="HD17" s="35">
        <f>SUM(HD13:HD16)</f>
        <v>68.900000000000006</v>
      </c>
      <c r="HE17" s="35">
        <f>SUM(HE13:HE16)</f>
        <v>140.9</v>
      </c>
      <c r="HF17" s="35">
        <f>SUM(HF13:HF16)</f>
        <v>127</v>
      </c>
      <c r="HG17" s="53">
        <f>HF17/HD17*100</f>
        <v>184.32510885341074</v>
      </c>
      <c r="HH17" s="42">
        <f>HF17/HE17*100</f>
        <v>90.134847409510286</v>
      </c>
      <c r="HI17" s="43">
        <f>HF17/HC17*100</f>
        <v>76.047904191616766</v>
      </c>
      <c r="HJ17" s="70"/>
      <c r="HK17" s="35"/>
      <c r="HL17" s="70"/>
      <c r="HM17" s="35">
        <f>SUM(HM13:HM16)</f>
        <v>430</v>
      </c>
      <c r="HN17" s="53"/>
      <c r="HO17" s="42"/>
      <c r="HP17" s="43"/>
      <c r="HQ17" s="43">
        <f>SUM(HQ13:HQ16)</f>
        <v>77489.899999999994</v>
      </c>
      <c r="HR17" s="43">
        <f>SUM(HR13:HR16)</f>
        <v>113421.9</v>
      </c>
      <c r="HS17" s="43">
        <f>SUM(HS13:HS16)</f>
        <v>116884.9</v>
      </c>
      <c r="HT17" s="43">
        <f>SUM(HT13:HT16)</f>
        <v>71069.100000000006</v>
      </c>
      <c r="HU17" s="42">
        <f t="shared" si="20"/>
        <v>62.659063196790044</v>
      </c>
      <c r="HV17" s="42">
        <f>HT17/HS17*100</f>
        <v>60.802635755345648</v>
      </c>
      <c r="HW17" s="43">
        <f>HT17/HQ17*100</f>
        <v>91.714016923495862</v>
      </c>
      <c r="HX17" s="43">
        <f>SUM(HX13:HX16)</f>
        <v>1216</v>
      </c>
      <c r="HY17" s="43">
        <f>SUM(HY13+HY16)</f>
        <v>1819</v>
      </c>
      <c r="HZ17" s="43">
        <f>SUM(HZ13:HZ16)</f>
        <v>1827</v>
      </c>
      <c r="IA17" s="43">
        <f>SUM(IA13:IA16)</f>
        <v>1254</v>
      </c>
      <c r="IB17" s="43">
        <f>IA17/HY17*100</f>
        <v>68.938977460142937</v>
      </c>
      <c r="IC17" s="43">
        <f>IA17/HZ17*100</f>
        <v>68.637110016420365</v>
      </c>
      <c r="ID17" s="43">
        <f>IA17/HX17*100</f>
        <v>103.125</v>
      </c>
      <c r="IE17" s="56">
        <v>828254</v>
      </c>
      <c r="IF17" s="56">
        <v>26495</v>
      </c>
      <c r="IG17" s="56"/>
      <c r="IH17" s="57"/>
    </row>
    <row r="18" spans="1:279" s="10" customFormat="1" ht="29.25" customHeight="1" x14ac:dyDescent="0.25">
      <c r="A18" s="3"/>
      <c r="B18" s="3"/>
      <c r="C18" s="13"/>
      <c r="D18" s="13"/>
      <c r="E18" s="1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6"/>
      <c r="DZ18" s="13"/>
      <c r="EA18" s="16"/>
      <c r="EB18" s="16"/>
      <c r="EE18" s="3"/>
      <c r="EF18" s="3"/>
      <c r="FF18" s="23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</row>
    <row r="19" spans="1:279" s="10" customFormat="1" ht="29.25" customHeight="1" x14ac:dyDescent="0.25">
      <c r="A19" s="3"/>
      <c r="B19" s="3"/>
      <c r="DZ19" s="13"/>
      <c r="FF19" s="23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</row>
    <row r="20" spans="1:279" ht="29.25" customHeight="1" x14ac:dyDescent="0.25">
      <c r="E20" s="24"/>
      <c r="W20" s="24"/>
      <c r="X20" s="24"/>
      <c r="FF20" s="23"/>
    </row>
    <row r="21" spans="1:279" ht="29.25" customHeight="1" x14ac:dyDescent="0.25">
      <c r="FF21" s="23"/>
    </row>
    <row r="22" spans="1:279" ht="29.25" customHeight="1" x14ac:dyDescent="0.25">
      <c r="FF22" s="23"/>
    </row>
    <row r="23" spans="1:279" ht="29.25" customHeight="1" x14ac:dyDescent="0.25">
      <c r="FF23" s="23"/>
    </row>
    <row r="24" spans="1:279" ht="29.25" customHeight="1" x14ac:dyDescent="0.25">
      <c r="FF24" s="23"/>
    </row>
    <row r="25" spans="1:279" ht="29.25" customHeight="1" x14ac:dyDescent="0.25">
      <c r="FF25" s="23"/>
    </row>
    <row r="26" spans="1:279" ht="29.25" customHeight="1" x14ac:dyDescent="0.25">
      <c r="FF26" s="23"/>
    </row>
    <row r="27" spans="1:279" ht="29.25" customHeight="1" x14ac:dyDescent="0.25">
      <c r="FF27" s="23"/>
    </row>
    <row r="28" spans="1:279" ht="29.25" customHeight="1" x14ac:dyDescent="0.25">
      <c r="FF28" s="23"/>
    </row>
    <row r="29" spans="1:279" ht="29.25" customHeight="1" x14ac:dyDescent="0.25">
      <c r="FF29" s="23"/>
    </row>
    <row r="30" spans="1:279" ht="29.25" customHeight="1" x14ac:dyDescent="0.25">
      <c r="FF30" s="23"/>
    </row>
    <row r="31" spans="1:279" ht="29.25" customHeight="1" x14ac:dyDescent="0.25">
      <c r="FF31" s="23"/>
    </row>
    <row r="32" spans="1:279" ht="29.25" customHeight="1" x14ac:dyDescent="0.25">
      <c r="FF32" s="23"/>
    </row>
    <row r="33" spans="162:162" ht="29.25" customHeight="1" x14ac:dyDescent="0.25">
      <c r="FF33" s="23"/>
    </row>
    <row r="34" spans="162:162" ht="29.25" customHeight="1" x14ac:dyDescent="0.25">
      <c r="FF34" s="23"/>
    </row>
    <row r="35" spans="162:162" ht="29.25" customHeight="1" x14ac:dyDescent="0.25">
      <c r="FF35" s="23"/>
    </row>
    <row r="36" spans="162:162" ht="29.25" customHeight="1" x14ac:dyDescent="0.25">
      <c r="FF36" s="23"/>
    </row>
    <row r="37" spans="162:162" ht="29.25" customHeight="1" x14ac:dyDescent="0.25">
      <c r="FF37" s="25"/>
    </row>
    <row r="38" spans="162:162" ht="29.25" customHeight="1" x14ac:dyDescent="0.25">
      <c r="FF38" s="23"/>
    </row>
    <row r="39" spans="162:162" ht="29.25" customHeight="1" x14ac:dyDescent="0.25">
      <c r="FF39" s="25"/>
    </row>
    <row r="40" spans="162:162" ht="29.25" customHeight="1" x14ac:dyDescent="0.25">
      <c r="FF40" s="15"/>
    </row>
    <row r="41" spans="162:162" ht="29.25" customHeight="1" x14ac:dyDescent="0.25">
      <c r="FF41" s="15"/>
    </row>
    <row r="42" spans="162:162" ht="29.25" customHeight="1" x14ac:dyDescent="0.25">
      <c r="FF42" s="15"/>
    </row>
    <row r="43" spans="162:162" ht="29.25" customHeight="1" x14ac:dyDescent="0.25">
      <c r="FF43" s="15"/>
    </row>
    <row r="44" spans="162:162" ht="29.25" customHeight="1" x14ac:dyDescent="0.25">
      <c r="FF44" s="15"/>
    </row>
    <row r="45" spans="162:162" ht="29.25" customHeight="1" x14ac:dyDescent="0.25">
      <c r="FF45" s="15"/>
    </row>
    <row r="46" spans="162:162" ht="29.25" customHeight="1" x14ac:dyDescent="0.25">
      <c r="FF46" s="15"/>
    </row>
    <row r="47" spans="162:162" ht="29.25" customHeight="1" x14ac:dyDescent="0.25">
      <c r="FF47" s="15"/>
    </row>
    <row r="48" spans="162:162" ht="29.25" customHeight="1" x14ac:dyDescent="0.25">
      <c r="FF48" s="15"/>
    </row>
    <row r="49" spans="162:162" ht="29.25" customHeight="1" x14ac:dyDescent="0.25">
      <c r="FF49" s="15"/>
    </row>
    <row r="50" spans="162:162" ht="29.25" customHeight="1" x14ac:dyDescent="0.25">
      <c r="FF50" s="15"/>
    </row>
    <row r="51" spans="162:162" ht="29.25" customHeight="1" x14ac:dyDescent="0.25">
      <c r="FF51" s="15"/>
    </row>
    <row r="52" spans="162:162" ht="29.25" customHeight="1" x14ac:dyDescent="0.25">
      <c r="FF52" s="15"/>
    </row>
    <row r="53" spans="162:162" ht="29.25" customHeight="1" x14ac:dyDescent="0.25">
      <c r="FF53" s="15"/>
    </row>
    <row r="54" spans="162:162" ht="29.25" customHeight="1" x14ac:dyDescent="0.25">
      <c r="FF54" s="15"/>
    </row>
    <row r="55" spans="162:162" ht="29.25" customHeight="1" x14ac:dyDescent="0.25">
      <c r="FF55" s="15"/>
    </row>
    <row r="56" spans="162:162" ht="29.25" customHeight="1" x14ac:dyDescent="0.25">
      <c r="FF56" s="15"/>
    </row>
    <row r="57" spans="162:162" ht="29.25" customHeight="1" x14ac:dyDescent="0.25">
      <c r="FF57" s="15"/>
    </row>
    <row r="58" spans="162:162" ht="29.25" customHeight="1" x14ac:dyDescent="0.25">
      <c r="FF58" s="15"/>
    </row>
    <row r="59" spans="162:162" ht="29.25" customHeight="1" x14ac:dyDescent="0.25">
      <c r="FF59" s="15"/>
    </row>
    <row r="60" spans="162:162" ht="29.25" customHeight="1" x14ac:dyDescent="0.25">
      <c r="FF60" s="15"/>
    </row>
    <row r="61" spans="162:162" ht="29.25" customHeight="1" x14ac:dyDescent="0.25">
      <c r="FF61" s="15"/>
    </row>
    <row r="62" spans="162:162" ht="29.25" customHeight="1" x14ac:dyDescent="0.25">
      <c r="FF62" s="15"/>
    </row>
    <row r="63" spans="162:162" ht="29.25" customHeight="1" x14ac:dyDescent="0.25">
      <c r="FF63" s="15"/>
    </row>
    <row r="64" spans="162:162" ht="29.25" customHeight="1" x14ac:dyDescent="0.25">
      <c r="FF64" s="15"/>
    </row>
    <row r="65" spans="162:162" ht="29.25" customHeight="1" x14ac:dyDescent="0.25">
      <c r="FF65" s="15"/>
    </row>
    <row r="66" spans="162:162" ht="29.25" customHeight="1" x14ac:dyDescent="0.25">
      <c r="FF66" s="15"/>
    </row>
    <row r="67" spans="162:162" ht="29.25" customHeight="1" x14ac:dyDescent="0.25">
      <c r="FF67" s="15"/>
    </row>
    <row r="68" spans="162:162" ht="29.25" customHeight="1" x14ac:dyDescent="0.25">
      <c r="FF68" s="15"/>
    </row>
    <row r="69" spans="162:162" ht="29.25" customHeight="1" x14ac:dyDescent="0.25">
      <c r="FF69" s="15"/>
    </row>
    <row r="70" spans="162:162" ht="29.25" customHeight="1" x14ac:dyDescent="0.25">
      <c r="FF70" s="15"/>
    </row>
    <row r="71" spans="162:162" ht="29.25" customHeight="1" x14ac:dyDescent="0.25">
      <c r="FF71" s="15"/>
    </row>
    <row r="72" spans="162:162" ht="29.25" customHeight="1" x14ac:dyDescent="0.25">
      <c r="FF72" s="15"/>
    </row>
    <row r="73" spans="162:162" ht="29.25" customHeight="1" x14ac:dyDescent="0.25">
      <c r="FF73" s="15"/>
    </row>
    <row r="74" spans="162:162" ht="29.25" customHeight="1" x14ac:dyDescent="0.25">
      <c r="FF74" s="15"/>
    </row>
    <row r="75" spans="162:162" ht="29.25" customHeight="1" x14ac:dyDescent="0.25">
      <c r="FF75" s="15"/>
    </row>
    <row r="76" spans="162:162" ht="29.25" customHeight="1" x14ac:dyDescent="0.25">
      <c r="FF76" s="15"/>
    </row>
    <row r="77" spans="162:162" ht="29.25" customHeight="1" x14ac:dyDescent="0.25">
      <c r="FF77" s="15"/>
    </row>
    <row r="78" spans="162:162" ht="29.25" customHeight="1" x14ac:dyDescent="0.25">
      <c r="FF78" s="15"/>
    </row>
    <row r="79" spans="162:162" ht="29.25" customHeight="1" x14ac:dyDescent="0.25">
      <c r="FF79" s="15"/>
    </row>
    <row r="80" spans="162:162" ht="29.25" customHeight="1" x14ac:dyDescent="0.25">
      <c r="FF80" s="15"/>
    </row>
  </sheetData>
  <mergeCells count="300">
    <mergeCell ref="AQ9:AQ12"/>
    <mergeCell ref="AR9:AR12"/>
    <mergeCell ref="AS9:AU9"/>
    <mergeCell ref="AK9:AK12"/>
    <mergeCell ref="AL9:AN9"/>
    <mergeCell ref="AO9:AO12"/>
    <mergeCell ref="AP9:AP12"/>
    <mergeCell ref="CC7:CI8"/>
    <mergeCell ref="CJ7:DI7"/>
    <mergeCell ref="AV7:BB8"/>
    <mergeCell ref="BC7:CB7"/>
    <mergeCell ref="AV9:AV12"/>
    <mergeCell ref="AX9:AX12"/>
    <mergeCell ref="AY9:AY12"/>
    <mergeCell ref="AZ9:BB9"/>
    <mergeCell ref="BC9:BC12"/>
    <mergeCell ref="BD9:BD12"/>
    <mergeCell ref="BE9:BE12"/>
    <mergeCell ref="BF9:BF12"/>
    <mergeCell ref="BG9:BI9"/>
    <mergeCell ref="CC9:CC12"/>
    <mergeCell ref="CD9:CD12"/>
    <mergeCell ref="CE9:CE12"/>
    <mergeCell ref="CF9:CF12"/>
    <mergeCell ref="DJ7:DP8"/>
    <mergeCell ref="DQ7:DW8"/>
    <mergeCell ref="DN9:DP9"/>
    <mergeCell ref="DQ9:DQ12"/>
    <mergeCell ref="DR9:DR12"/>
    <mergeCell ref="DS9:DS12"/>
    <mergeCell ref="DT9:DT12"/>
    <mergeCell ref="DU9:DW9"/>
    <mergeCell ref="DN10:DN12"/>
    <mergeCell ref="DO10:DO12"/>
    <mergeCell ref="DP10:DP12"/>
    <mergeCell ref="DU10:DU12"/>
    <mergeCell ref="DV10:DV12"/>
    <mergeCell ref="DW10:DW12"/>
    <mergeCell ref="EE7:EK8"/>
    <mergeCell ref="EE9:EE12"/>
    <mergeCell ref="EF9:EF12"/>
    <mergeCell ref="EG9:EG12"/>
    <mergeCell ref="EH9:EH12"/>
    <mergeCell ref="EI9:EK9"/>
    <mergeCell ref="EK10:EK12"/>
    <mergeCell ref="DX7:ED8"/>
    <mergeCell ref="DX9:DX12"/>
    <mergeCell ref="DY9:DY12"/>
    <mergeCell ref="DZ9:DZ12"/>
    <mergeCell ref="EA9:EA12"/>
    <mergeCell ref="EB9:ED9"/>
    <mergeCell ref="EB10:EB12"/>
    <mergeCell ref="EC10:EC12"/>
    <mergeCell ref="ED10:ED12"/>
    <mergeCell ref="EI10:EI12"/>
    <mergeCell ref="EJ10:EJ12"/>
    <mergeCell ref="EL7:ER8"/>
    <mergeCell ref="ES7:EY8"/>
    <mergeCell ref="EL9:EL12"/>
    <mergeCell ref="EM9:EM12"/>
    <mergeCell ref="EN9:EN12"/>
    <mergeCell ref="EO9:EO12"/>
    <mergeCell ref="EP9:ER9"/>
    <mergeCell ref="ES9:ES12"/>
    <mergeCell ref="ET9:ET12"/>
    <mergeCell ref="EU9:EU12"/>
    <mergeCell ref="EV9:EV12"/>
    <mergeCell ref="EW9:EY9"/>
    <mergeCell ref="EP10:EP12"/>
    <mergeCell ref="EQ10:EQ12"/>
    <mergeCell ref="EZ7:FF8"/>
    <mergeCell ref="FG7:FL8"/>
    <mergeCell ref="EZ9:EZ12"/>
    <mergeCell ref="FA9:FA12"/>
    <mergeCell ref="FB9:FB12"/>
    <mergeCell ref="FC9:FC12"/>
    <mergeCell ref="FD9:FF9"/>
    <mergeCell ref="FG9:FG12"/>
    <mergeCell ref="FH9:FH12"/>
    <mergeCell ref="FI9:FI12"/>
    <mergeCell ref="FJ9:FL9"/>
    <mergeCell ref="FL10:FL12"/>
    <mergeCell ref="FF10:FF12"/>
    <mergeCell ref="FJ10:FJ12"/>
    <mergeCell ref="FK10:FK12"/>
    <mergeCell ref="FM7:FS8"/>
    <mergeCell ref="FT7:FZ8"/>
    <mergeCell ref="GA7:GG8"/>
    <mergeCell ref="FW9:FW12"/>
    <mergeCell ref="FX9:FZ9"/>
    <mergeCell ref="GA9:GA12"/>
    <mergeCell ref="GB9:GB12"/>
    <mergeCell ref="GC9:GC12"/>
    <mergeCell ref="GD9:GD12"/>
    <mergeCell ref="GE9:GG9"/>
    <mergeCell ref="FX10:FX12"/>
    <mergeCell ref="FM9:FM12"/>
    <mergeCell ref="FN9:FN12"/>
    <mergeCell ref="FO9:FO12"/>
    <mergeCell ref="FP9:FP12"/>
    <mergeCell ref="FQ9:FS9"/>
    <mergeCell ref="FT9:FT12"/>
    <mergeCell ref="FU9:FU12"/>
    <mergeCell ref="FV9:FV12"/>
    <mergeCell ref="FQ10:FQ12"/>
    <mergeCell ref="FR10:FR12"/>
    <mergeCell ref="FS10:FS12"/>
    <mergeCell ref="HY9:HY12"/>
    <mergeCell ref="HZ9:HZ12"/>
    <mergeCell ref="IA9:IA12"/>
    <mergeCell ref="IB9:IB12"/>
    <mergeCell ref="IC9:IC12"/>
    <mergeCell ref="GS9:GU9"/>
    <mergeCell ref="GV9:GV12"/>
    <mergeCell ref="GW9:GW12"/>
    <mergeCell ref="GX9:GX12"/>
    <mergeCell ref="GY9:GY12"/>
    <mergeCell ref="GZ9:HB9"/>
    <mergeCell ref="GT10:GT12"/>
    <mergeCell ref="GU10:GU12"/>
    <mergeCell ref="GZ10:GZ12"/>
    <mergeCell ref="HA10:HA12"/>
    <mergeCell ref="HB10:HB12"/>
    <mergeCell ref="HN9:HP9"/>
    <mergeCell ref="HQ9:HQ12"/>
    <mergeCell ref="HR9:HR12"/>
    <mergeCell ref="HS9:HS12"/>
    <mergeCell ref="HT9:HT12"/>
    <mergeCell ref="HU9:HU12"/>
    <mergeCell ref="HV9:HV12"/>
    <mergeCell ref="HW9:HW12"/>
    <mergeCell ref="HX9:HX12"/>
    <mergeCell ref="D3:K3"/>
    <mergeCell ref="B4:J4"/>
    <mergeCell ref="A7:A12"/>
    <mergeCell ref="B7:B12"/>
    <mergeCell ref="C7:J7"/>
    <mergeCell ref="K7:R8"/>
    <mergeCell ref="S7:Z8"/>
    <mergeCell ref="AG7:AN8"/>
    <mergeCell ref="AO7:AU8"/>
    <mergeCell ref="O9:R9"/>
    <mergeCell ref="S9:S12"/>
    <mergeCell ref="T9:T12"/>
    <mergeCell ref="U9:U12"/>
    <mergeCell ref="V9:V12"/>
    <mergeCell ref="W9:W12"/>
    <mergeCell ref="X9:Z9"/>
    <mergeCell ref="AA9:AA12"/>
    <mergeCell ref="AB9:AB12"/>
    <mergeCell ref="AC9:AC12"/>
    <mergeCell ref="AD9:AF9"/>
    <mergeCell ref="AG9:AG12"/>
    <mergeCell ref="AH9:AH12"/>
    <mergeCell ref="AI9:AI12"/>
    <mergeCell ref="AJ9:AJ12"/>
    <mergeCell ref="GH7:GN8"/>
    <mergeCell ref="GO7:GU8"/>
    <mergeCell ref="GV7:HB8"/>
    <mergeCell ref="HC7:HI8"/>
    <mergeCell ref="HJ7:HP8"/>
    <mergeCell ref="HQ7:HW8"/>
    <mergeCell ref="HX7:ID8"/>
    <mergeCell ref="C8:C12"/>
    <mergeCell ref="D8:D12"/>
    <mergeCell ref="E8:E12"/>
    <mergeCell ref="F8:F12"/>
    <mergeCell ref="G8:J9"/>
    <mergeCell ref="AA8:AF8"/>
    <mergeCell ref="BC8:BI8"/>
    <mergeCell ref="BJ8:BO9"/>
    <mergeCell ref="BP8:BV9"/>
    <mergeCell ref="CJ8:CP8"/>
    <mergeCell ref="CQ8:CV8"/>
    <mergeCell ref="CW8:DB8"/>
    <mergeCell ref="DC8:DI8"/>
    <mergeCell ref="K9:K12"/>
    <mergeCell ref="L9:L12"/>
    <mergeCell ref="M9:M12"/>
    <mergeCell ref="N9:N12"/>
    <mergeCell ref="DJ9:DJ12"/>
    <mergeCell ref="DK9:DK12"/>
    <mergeCell ref="DL9:DL12"/>
    <mergeCell ref="DM9:DM12"/>
    <mergeCell ref="CG9:CI9"/>
    <mergeCell ref="CJ9:CJ12"/>
    <mergeCell ref="CK9:CK12"/>
    <mergeCell ref="CL9:CL12"/>
    <mergeCell ref="CM9:CM12"/>
    <mergeCell ref="CN9:CP9"/>
    <mergeCell ref="CQ9:CQ12"/>
    <mergeCell ref="CR9:CR12"/>
    <mergeCell ref="CS9:CS12"/>
    <mergeCell ref="CP10:CP12"/>
    <mergeCell ref="CT9:CV9"/>
    <mergeCell ref="CW9:CW12"/>
    <mergeCell ref="CX9:CX12"/>
    <mergeCell ref="CY9:CY12"/>
    <mergeCell ref="CZ9:DB9"/>
    <mergeCell ref="BB10:BB12"/>
    <mergeCell ref="BG10:BG12"/>
    <mergeCell ref="BH10:BH12"/>
    <mergeCell ref="BI10:BI12"/>
    <mergeCell ref="GH9:GH12"/>
    <mergeCell ref="GI9:GI12"/>
    <mergeCell ref="GJ9:GJ12"/>
    <mergeCell ref="GK9:GK12"/>
    <mergeCell ref="GL9:GN9"/>
    <mergeCell ref="GO9:GO12"/>
    <mergeCell ref="GP9:GP12"/>
    <mergeCell ref="GQ9:GQ12"/>
    <mergeCell ref="GR9:GR12"/>
    <mergeCell ref="HC9:HC12"/>
    <mergeCell ref="HD9:HD12"/>
    <mergeCell ref="HE9:HE12"/>
    <mergeCell ref="HF9:HF12"/>
    <mergeCell ref="HG9:HI9"/>
    <mergeCell ref="HJ9:HJ12"/>
    <mergeCell ref="HK9:HK12"/>
    <mergeCell ref="HL9:HL12"/>
    <mergeCell ref="HM9:HM12"/>
    <mergeCell ref="HG10:HG12"/>
    <mergeCell ref="HH10:HH12"/>
    <mergeCell ref="HI10:HI12"/>
    <mergeCell ref="ID9:ID12"/>
    <mergeCell ref="G10:G12"/>
    <mergeCell ref="H10:H12"/>
    <mergeCell ref="I10:I12"/>
    <mergeCell ref="J10:J12"/>
    <mergeCell ref="O10:O12"/>
    <mergeCell ref="P10:P12"/>
    <mergeCell ref="Q10:Q12"/>
    <mergeCell ref="R10:R12"/>
    <mergeCell ref="X10:X12"/>
    <mergeCell ref="Y10:Y12"/>
    <mergeCell ref="Z10:Z12"/>
    <mergeCell ref="AD10:AD12"/>
    <mergeCell ref="AE10:AE12"/>
    <mergeCell ref="AF10:AF12"/>
    <mergeCell ref="AL10:AL12"/>
    <mergeCell ref="AM10:AM12"/>
    <mergeCell ref="AN10:AN12"/>
    <mergeCell ref="AS10:AS12"/>
    <mergeCell ref="AT10:AT12"/>
    <mergeCell ref="AU10:AU12"/>
    <mergeCell ref="AW10:AW12"/>
    <mergeCell ref="AZ10:AZ12"/>
    <mergeCell ref="BA10:BA12"/>
    <mergeCell ref="BJ10:BJ12"/>
    <mergeCell ref="BK10:BK12"/>
    <mergeCell ref="BL10:BL12"/>
    <mergeCell ref="BM10:BO10"/>
    <mergeCell ref="BP10:BP12"/>
    <mergeCell ref="BQ10:BQ12"/>
    <mergeCell ref="BR10:BR12"/>
    <mergeCell ref="BS10:BS12"/>
    <mergeCell ref="BT10:BV10"/>
    <mergeCell ref="CG10:CG12"/>
    <mergeCell ref="CH10:CH12"/>
    <mergeCell ref="CI10:CI12"/>
    <mergeCell ref="CN10:CN12"/>
    <mergeCell ref="CO10:CO12"/>
    <mergeCell ref="CT10:CT12"/>
    <mergeCell ref="CU10:CU12"/>
    <mergeCell ref="CV10:CV12"/>
    <mergeCell ref="CZ10:CZ12"/>
    <mergeCell ref="DA10:DA12"/>
    <mergeCell ref="DB10:DB12"/>
    <mergeCell ref="DG10:DG12"/>
    <mergeCell ref="DH10:DH12"/>
    <mergeCell ref="DI10:DI12"/>
    <mergeCell ref="DC9:DC12"/>
    <mergeCell ref="DD9:DD12"/>
    <mergeCell ref="DE9:DE12"/>
    <mergeCell ref="DF9:DF12"/>
    <mergeCell ref="DG9:DI9"/>
    <mergeCell ref="HN10:HN12"/>
    <mergeCell ref="HO10:HO12"/>
    <mergeCell ref="HP10:HP12"/>
    <mergeCell ref="BM11:BM12"/>
    <mergeCell ref="BN11:BN12"/>
    <mergeCell ref="BO11:BO12"/>
    <mergeCell ref="BT11:BT12"/>
    <mergeCell ref="BU11:BU12"/>
    <mergeCell ref="BV11:BV12"/>
    <mergeCell ref="FY10:FY12"/>
    <mergeCell ref="FZ10:FZ12"/>
    <mergeCell ref="GE10:GE12"/>
    <mergeCell ref="GF10:GF12"/>
    <mergeCell ref="GG10:GG12"/>
    <mergeCell ref="GL10:GL12"/>
    <mergeCell ref="GM10:GM12"/>
    <mergeCell ref="GN10:GN12"/>
    <mergeCell ref="GS10:GS12"/>
    <mergeCell ref="ER10:ER12"/>
    <mergeCell ref="EW10:EW12"/>
    <mergeCell ref="EX10:EX12"/>
    <mergeCell ref="EY10:EY12"/>
    <mergeCell ref="FD10:FD12"/>
    <mergeCell ref="FE10:F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7" sqref="P6:P7"/>
    </sheetView>
  </sheetViews>
  <sheetFormatPr defaultRowHeight="15" x14ac:dyDescent="0.25"/>
  <cols>
    <col min="1" max="1" width="3.5703125" style="3" customWidth="1"/>
    <col min="2" max="2" width="21.85546875" customWidth="1"/>
    <col min="3" max="3" width="8" customWidth="1"/>
    <col min="4" max="4" width="7.85546875" customWidth="1"/>
    <col min="5" max="5" width="8.28515625" customWidth="1"/>
    <col min="6" max="6" width="7.7109375" customWidth="1"/>
    <col min="7" max="7" width="6.85546875" customWidth="1"/>
    <col min="8" max="8" width="6.28515625" customWidth="1"/>
    <col min="9" max="9" width="7.7109375" style="1" customWidth="1"/>
    <col min="10" max="11" width="7.42578125" customWidth="1"/>
    <col min="12" max="12" width="8.140625" customWidth="1"/>
    <col min="13" max="13" width="7.7109375" customWidth="1"/>
    <col min="14" max="14" width="7.5703125" style="1" customWidth="1"/>
    <col min="15" max="15" width="6.7109375" style="1" customWidth="1"/>
    <col min="16" max="16" width="7.42578125" customWidth="1"/>
    <col min="17" max="17" width="8.85546875" customWidth="1"/>
    <col min="18" max="18" width="8" customWidth="1"/>
    <col min="19" max="20" width="7.42578125" customWidth="1"/>
    <col min="21" max="21" width="7.7109375" customWidth="1"/>
    <col min="22" max="22" width="6.28515625" style="1" customWidth="1"/>
    <col min="23" max="23" width="7.5703125" style="1" customWidth="1"/>
    <col min="24" max="24" width="7.28515625" customWidth="1"/>
    <col min="25" max="25" width="8.28515625" customWidth="1"/>
    <col min="26" max="26" width="7.5703125" customWidth="1"/>
    <col min="27" max="27" width="7.28515625" customWidth="1"/>
    <col min="28" max="28" width="8.140625" customWidth="1"/>
    <col min="29" max="29" width="6.7109375" style="1" customWidth="1"/>
    <col min="30" max="30" width="6.28515625" customWidth="1"/>
    <col min="31" max="31" width="6.5703125" customWidth="1"/>
    <col min="32" max="32" width="6.42578125" customWidth="1"/>
    <col min="33" max="33" width="6.85546875" customWidth="1"/>
    <col min="34" max="34" width="7.140625" customWidth="1"/>
    <col min="35" max="35" width="8" customWidth="1"/>
    <col min="36" max="36" width="7.7109375" style="1" customWidth="1"/>
    <col min="37" max="37" width="8.7109375" style="1" customWidth="1"/>
    <col min="38" max="38" width="6.7109375" customWidth="1"/>
    <col min="39" max="39" width="6.5703125" customWidth="1"/>
    <col min="40" max="41" width="7.7109375" customWidth="1"/>
    <col min="42" max="42" width="8.7109375" customWidth="1"/>
    <col min="43" max="43" width="8.28515625" style="1" customWidth="1"/>
    <col min="44" max="44" width="7.85546875" customWidth="1"/>
    <col min="45" max="45" width="7.42578125" customWidth="1"/>
    <col min="46" max="46" width="7.140625" customWidth="1"/>
    <col min="47" max="47" width="6.5703125" customWidth="1"/>
    <col min="49" max="49" width="6.85546875" customWidth="1"/>
    <col min="50" max="50" width="9.140625" style="1" customWidth="1"/>
    <col min="51" max="51" width="8.5703125" customWidth="1"/>
    <col min="52" max="52" width="8" customWidth="1"/>
    <col min="53" max="53" width="7.28515625" customWidth="1"/>
    <col min="54" max="54" width="5.7109375" customWidth="1"/>
    <col min="55" max="55" width="7" customWidth="1"/>
    <col min="56" max="56" width="6.42578125" customWidth="1"/>
    <col min="57" max="57" width="6" customWidth="1"/>
    <col min="58" max="58" width="8.85546875" customWidth="1"/>
  </cols>
  <sheetData>
    <row r="1" spans="1:58" ht="28.5" customHeight="1" x14ac:dyDescent="0.25"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58" s="4" customFormat="1" ht="15" customHeight="1" x14ac:dyDescent="0.25">
      <c r="A2" s="111" t="s">
        <v>39</v>
      </c>
      <c r="B2" s="100" t="s">
        <v>40</v>
      </c>
      <c r="C2" s="100"/>
      <c r="D2" s="100"/>
      <c r="E2" s="100"/>
      <c r="F2" s="100"/>
      <c r="G2" s="100"/>
      <c r="H2" s="100"/>
      <c r="I2" s="100"/>
      <c r="J2" s="175" t="s">
        <v>42</v>
      </c>
      <c r="K2" s="176"/>
      <c r="L2" s="176"/>
      <c r="M2" s="176"/>
      <c r="N2" s="176"/>
      <c r="O2" s="176"/>
      <c r="P2" s="176"/>
      <c r="Q2" s="179" t="s">
        <v>41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1"/>
      <c r="AS2" s="175" t="s">
        <v>47</v>
      </c>
      <c r="AT2" s="182"/>
      <c r="AU2" s="182"/>
      <c r="AV2" s="182"/>
      <c r="AW2" s="182"/>
      <c r="AX2" s="182"/>
      <c r="AY2" s="183"/>
      <c r="AZ2" s="175" t="s">
        <v>48</v>
      </c>
      <c r="BA2" s="182"/>
      <c r="BB2" s="182"/>
      <c r="BC2" s="182"/>
      <c r="BD2" s="182"/>
      <c r="BE2" s="182"/>
      <c r="BF2" s="183"/>
    </row>
    <row r="3" spans="1:58" s="4" customFormat="1" ht="43.5" customHeight="1" x14ac:dyDescent="0.25">
      <c r="A3" s="112"/>
      <c r="B3" s="173"/>
      <c r="C3" s="100"/>
      <c r="D3" s="100"/>
      <c r="E3" s="100"/>
      <c r="F3" s="100"/>
      <c r="G3" s="100"/>
      <c r="H3" s="100"/>
      <c r="I3" s="100"/>
      <c r="J3" s="177"/>
      <c r="K3" s="178"/>
      <c r="L3" s="178"/>
      <c r="M3" s="178"/>
      <c r="N3" s="178"/>
      <c r="O3" s="178"/>
      <c r="P3" s="178"/>
      <c r="Q3" s="100" t="s">
        <v>43</v>
      </c>
      <c r="R3" s="100"/>
      <c r="S3" s="100"/>
      <c r="T3" s="100"/>
      <c r="U3" s="100"/>
      <c r="V3" s="100"/>
      <c r="W3" s="100"/>
      <c r="X3" s="100" t="s">
        <v>44</v>
      </c>
      <c r="Y3" s="100"/>
      <c r="Z3" s="100"/>
      <c r="AA3" s="100"/>
      <c r="AB3" s="100"/>
      <c r="AC3" s="100"/>
      <c r="AD3" s="100"/>
      <c r="AE3" s="100" t="s">
        <v>45</v>
      </c>
      <c r="AF3" s="100"/>
      <c r="AG3" s="100"/>
      <c r="AH3" s="100"/>
      <c r="AI3" s="100"/>
      <c r="AJ3" s="100"/>
      <c r="AK3" s="100"/>
      <c r="AL3" s="100" t="s">
        <v>46</v>
      </c>
      <c r="AM3" s="100"/>
      <c r="AN3" s="100"/>
      <c r="AO3" s="100"/>
      <c r="AP3" s="100"/>
      <c r="AQ3" s="100"/>
      <c r="AR3" s="100"/>
      <c r="AS3" s="184"/>
      <c r="AT3" s="185"/>
      <c r="AU3" s="185"/>
      <c r="AV3" s="185"/>
      <c r="AW3" s="185"/>
      <c r="AX3" s="185"/>
      <c r="AY3" s="186"/>
      <c r="AZ3" s="184"/>
      <c r="BA3" s="185"/>
      <c r="BB3" s="185"/>
      <c r="BC3" s="185"/>
      <c r="BD3" s="185"/>
      <c r="BE3" s="185"/>
      <c r="BF3" s="186"/>
    </row>
    <row r="4" spans="1:58" s="6" customFormat="1" ht="15" customHeight="1" x14ac:dyDescent="0.2">
      <c r="A4" s="171"/>
      <c r="B4" s="174" t="s">
        <v>0</v>
      </c>
      <c r="C4" s="106" t="s">
        <v>112</v>
      </c>
      <c r="D4" s="106" t="s">
        <v>113</v>
      </c>
      <c r="E4" s="106" t="s">
        <v>114</v>
      </c>
      <c r="F4" s="107" t="s">
        <v>130</v>
      </c>
      <c r="G4" s="109" t="s">
        <v>4</v>
      </c>
      <c r="H4" s="109"/>
      <c r="I4" s="109"/>
      <c r="J4" s="106" t="s">
        <v>112</v>
      </c>
      <c r="K4" s="106" t="s">
        <v>113</v>
      </c>
      <c r="L4" s="106" t="s">
        <v>114</v>
      </c>
      <c r="M4" s="107" t="s">
        <v>130</v>
      </c>
      <c r="N4" s="109" t="s">
        <v>4</v>
      </c>
      <c r="O4" s="109"/>
      <c r="P4" s="109"/>
      <c r="Q4" s="106" t="s">
        <v>112</v>
      </c>
      <c r="R4" s="106" t="s">
        <v>113</v>
      </c>
      <c r="S4" s="106" t="s">
        <v>114</v>
      </c>
      <c r="T4" s="107" t="s">
        <v>130</v>
      </c>
      <c r="U4" s="109" t="s">
        <v>4</v>
      </c>
      <c r="V4" s="109"/>
      <c r="W4" s="109"/>
      <c r="X4" s="106" t="s">
        <v>112</v>
      </c>
      <c r="Y4" s="106" t="s">
        <v>113</v>
      </c>
      <c r="Z4" s="106" t="s">
        <v>114</v>
      </c>
      <c r="AA4" s="107" t="s">
        <v>130</v>
      </c>
      <c r="AB4" s="109" t="s">
        <v>4</v>
      </c>
      <c r="AC4" s="109"/>
      <c r="AD4" s="109"/>
      <c r="AE4" s="106" t="s">
        <v>112</v>
      </c>
      <c r="AF4" s="106" t="s">
        <v>113</v>
      </c>
      <c r="AG4" s="106" t="s">
        <v>114</v>
      </c>
      <c r="AH4" s="107" t="s">
        <v>130</v>
      </c>
      <c r="AI4" s="109" t="s">
        <v>4</v>
      </c>
      <c r="AJ4" s="109"/>
      <c r="AK4" s="109"/>
      <c r="AL4" s="106" t="s">
        <v>112</v>
      </c>
      <c r="AM4" s="106" t="s">
        <v>113</v>
      </c>
      <c r="AN4" s="106" t="s">
        <v>114</v>
      </c>
      <c r="AO4" s="107" t="s">
        <v>130</v>
      </c>
      <c r="AP4" s="109" t="s">
        <v>4</v>
      </c>
      <c r="AQ4" s="109"/>
      <c r="AR4" s="109"/>
      <c r="AS4" s="106" t="s">
        <v>112</v>
      </c>
      <c r="AT4" s="106" t="s">
        <v>113</v>
      </c>
      <c r="AU4" s="106" t="s">
        <v>114</v>
      </c>
      <c r="AV4" s="107" t="s">
        <v>130</v>
      </c>
      <c r="AW4" s="109" t="s">
        <v>4</v>
      </c>
      <c r="AX4" s="109"/>
      <c r="AY4" s="109"/>
      <c r="AZ4" s="106" t="s">
        <v>112</v>
      </c>
      <c r="BA4" s="106" t="s">
        <v>113</v>
      </c>
      <c r="BB4" s="106" t="s">
        <v>114</v>
      </c>
      <c r="BC4" s="107" t="s">
        <v>130</v>
      </c>
      <c r="BD4" s="109" t="s">
        <v>4</v>
      </c>
      <c r="BE4" s="109"/>
      <c r="BF4" s="109"/>
    </row>
    <row r="5" spans="1:58" s="9" customFormat="1" ht="96.75" customHeight="1" x14ac:dyDescent="0.2">
      <c r="A5" s="172"/>
      <c r="B5" s="121"/>
      <c r="C5" s="106"/>
      <c r="D5" s="106"/>
      <c r="E5" s="106"/>
      <c r="F5" s="108"/>
      <c r="G5" s="7" t="s">
        <v>5</v>
      </c>
      <c r="H5" s="7" t="s">
        <v>6</v>
      </c>
      <c r="I5" s="8" t="s">
        <v>115</v>
      </c>
      <c r="J5" s="106"/>
      <c r="K5" s="106"/>
      <c r="L5" s="106"/>
      <c r="M5" s="108"/>
      <c r="N5" s="8" t="s">
        <v>5</v>
      </c>
      <c r="O5" s="8" t="s">
        <v>6</v>
      </c>
      <c r="P5" s="7" t="s">
        <v>115</v>
      </c>
      <c r="Q5" s="106"/>
      <c r="R5" s="106"/>
      <c r="S5" s="106"/>
      <c r="T5" s="108"/>
      <c r="U5" s="7" t="s">
        <v>5</v>
      </c>
      <c r="V5" s="8" t="s">
        <v>6</v>
      </c>
      <c r="W5" s="8" t="s">
        <v>115</v>
      </c>
      <c r="X5" s="106"/>
      <c r="Y5" s="106"/>
      <c r="Z5" s="106"/>
      <c r="AA5" s="108"/>
      <c r="AB5" s="7" t="s">
        <v>5</v>
      </c>
      <c r="AC5" s="8" t="s">
        <v>6</v>
      </c>
      <c r="AD5" s="7" t="s">
        <v>115</v>
      </c>
      <c r="AE5" s="106"/>
      <c r="AF5" s="106"/>
      <c r="AG5" s="106"/>
      <c r="AH5" s="108"/>
      <c r="AI5" s="7" t="s">
        <v>5</v>
      </c>
      <c r="AJ5" s="8" t="s">
        <v>6</v>
      </c>
      <c r="AK5" s="8" t="s">
        <v>116</v>
      </c>
      <c r="AL5" s="106"/>
      <c r="AM5" s="106"/>
      <c r="AN5" s="106"/>
      <c r="AO5" s="108"/>
      <c r="AP5" s="7" t="s">
        <v>5</v>
      </c>
      <c r="AQ5" s="8" t="s">
        <v>6</v>
      </c>
      <c r="AR5" s="7" t="s">
        <v>115</v>
      </c>
      <c r="AS5" s="106"/>
      <c r="AT5" s="106"/>
      <c r="AU5" s="106"/>
      <c r="AV5" s="108"/>
      <c r="AW5" s="7" t="s">
        <v>5</v>
      </c>
      <c r="AX5" s="8" t="s">
        <v>6</v>
      </c>
      <c r="AY5" s="7" t="s">
        <v>115</v>
      </c>
      <c r="AZ5" s="106"/>
      <c r="BA5" s="106"/>
      <c r="BB5" s="106"/>
      <c r="BC5" s="108"/>
      <c r="BD5" s="7" t="s">
        <v>5</v>
      </c>
      <c r="BE5" s="7" t="s">
        <v>6</v>
      </c>
      <c r="BF5" s="7" t="s">
        <v>115</v>
      </c>
    </row>
    <row r="6" spans="1:58" s="90" customFormat="1" ht="24.75" customHeight="1" x14ac:dyDescent="0.25">
      <c r="A6" s="86" t="s">
        <v>35</v>
      </c>
      <c r="B6" s="87" t="s">
        <v>9</v>
      </c>
      <c r="C6" s="88">
        <f>J6+AS6+AZ6</f>
        <v>3937</v>
      </c>
      <c r="D6" s="88">
        <f>K6+AT6+BA6</f>
        <v>42463.3</v>
      </c>
      <c r="E6" s="88">
        <f>L6+AU6+BB6</f>
        <v>63012</v>
      </c>
      <c r="F6" s="88">
        <f>M6+AV6+BC6</f>
        <v>5736</v>
      </c>
      <c r="G6" s="29">
        <f t="shared" ref="G6:G10" si="0">F6/D6*100</f>
        <v>13.508135260330684</v>
      </c>
      <c r="H6" s="89">
        <f>F6/E6*100</f>
        <v>9.1030279946676824</v>
      </c>
      <c r="I6" s="29">
        <f t="shared" ref="I6:I10" si="1">F6/C6*100</f>
        <v>145.69469138938277</v>
      </c>
      <c r="J6" s="88">
        <f>Q6+X6+AE6+AL6</f>
        <v>3937</v>
      </c>
      <c r="K6" s="88">
        <f>R6+Y6+AF6+AM6</f>
        <v>42463.3</v>
      </c>
      <c r="L6" s="88">
        <f>S6+Z6+AG6+AN6</f>
        <v>63012</v>
      </c>
      <c r="M6" s="88">
        <f>T6+AA6+AH6+AO6</f>
        <v>5736</v>
      </c>
      <c r="N6" s="29">
        <f t="shared" ref="N6:N10" si="2">M6/K6*100</f>
        <v>13.508135260330684</v>
      </c>
      <c r="O6" s="89">
        <f>M6/L6*100</f>
        <v>9.1030279946676824</v>
      </c>
      <c r="P6" s="29">
        <f t="shared" ref="P6:P10" si="3">M6/J6*100</f>
        <v>145.69469138938277</v>
      </c>
      <c r="Q6" s="88">
        <v>2229</v>
      </c>
      <c r="R6" s="88">
        <v>6730</v>
      </c>
      <c r="S6" s="88">
        <v>6730</v>
      </c>
      <c r="T6" s="88">
        <v>1767</v>
      </c>
      <c r="U6" s="89">
        <f>T6/R6*100</f>
        <v>26.255572065378903</v>
      </c>
      <c r="V6" s="89">
        <f>T6/S6*100</f>
        <v>26.255572065378903</v>
      </c>
      <c r="W6" s="32">
        <f t="shared" ref="W6:W10" si="4">T6/Q6*100</f>
        <v>79.273216689098248</v>
      </c>
      <c r="X6" s="31">
        <v>1708</v>
      </c>
      <c r="Y6" s="31">
        <v>17863.3</v>
      </c>
      <c r="Z6" s="31">
        <v>36023</v>
      </c>
      <c r="AA6" s="31">
        <v>2499</v>
      </c>
      <c r="AB6" s="30">
        <f>AA6/Z6*100</f>
        <v>6.9372345445965076</v>
      </c>
      <c r="AC6" s="30">
        <f>AA6/Z6*100</f>
        <v>6.9372345445965076</v>
      </c>
      <c r="AD6" s="30">
        <f t="shared" ref="AD6:AD10" si="5">AA6/X6*100</f>
        <v>146.31147540983608</v>
      </c>
      <c r="AE6" s="31"/>
      <c r="AF6" s="31"/>
      <c r="AG6" s="31"/>
      <c r="AH6" s="31"/>
      <c r="AI6" s="30"/>
      <c r="AJ6" s="30"/>
      <c r="AK6" s="30"/>
      <c r="AL6" s="31"/>
      <c r="AM6" s="31">
        <v>17870</v>
      </c>
      <c r="AN6" s="31">
        <v>20259</v>
      </c>
      <c r="AO6" s="31">
        <v>1470</v>
      </c>
      <c r="AP6" s="30">
        <f>AO6/AM6*100</f>
        <v>8.2260772243984324</v>
      </c>
      <c r="AQ6" s="30">
        <f>AO6/AN6*100</f>
        <v>7.2560343551014359</v>
      </c>
      <c r="AR6" s="30"/>
      <c r="AS6" s="31"/>
      <c r="AT6" s="31"/>
      <c r="AU6" s="31"/>
      <c r="AV6" s="31"/>
      <c r="AW6" s="30"/>
      <c r="AX6" s="30"/>
      <c r="AY6" s="31"/>
      <c r="AZ6" s="31"/>
      <c r="BA6" s="31"/>
      <c r="BB6" s="31"/>
      <c r="BC6" s="31"/>
      <c r="BD6" s="31"/>
      <c r="BE6" s="31"/>
      <c r="BF6" s="31"/>
    </row>
    <row r="7" spans="1:58" s="90" customFormat="1" ht="23.25" customHeight="1" x14ac:dyDescent="0.25">
      <c r="A7" s="86" t="s">
        <v>36</v>
      </c>
      <c r="B7" s="91" t="s">
        <v>10</v>
      </c>
      <c r="C7" s="88">
        <f>J7+AS7+AZ7</f>
        <v>3171</v>
      </c>
      <c r="D7" s="28">
        <f t="shared" ref="D7:D9" si="6">K7+AT7+BA7</f>
        <v>11741.900000000001</v>
      </c>
      <c r="E7" s="28">
        <f t="shared" ref="E7:E9" si="7">L7+AU7+BB7</f>
        <v>12554</v>
      </c>
      <c r="F7" s="28">
        <f t="shared" ref="F7" si="8">M7+AV7+BC7</f>
        <v>3702</v>
      </c>
      <c r="G7" s="29">
        <f t="shared" si="0"/>
        <v>31.528117255299392</v>
      </c>
      <c r="H7" s="29">
        <f t="shared" ref="H7:H10" si="9">F7/E7*100</f>
        <v>29.488609208220488</v>
      </c>
      <c r="I7" s="29">
        <f t="shared" si="1"/>
        <v>116.74550614947965</v>
      </c>
      <c r="J7" s="28">
        <f>Q7+X7+AE7+AL7</f>
        <v>3101</v>
      </c>
      <c r="K7" s="28">
        <f t="shared" ref="K7:K9" si="10">R7+Y7+AF7+AM7</f>
        <v>11741.900000000001</v>
      </c>
      <c r="L7" s="28">
        <f>S7+Z7+AG7+AN7</f>
        <v>12554</v>
      </c>
      <c r="M7" s="28">
        <f>T7+AA7+AH7+AO7</f>
        <v>3702</v>
      </c>
      <c r="N7" s="29">
        <f t="shared" si="2"/>
        <v>31.528117255299392</v>
      </c>
      <c r="O7" s="29">
        <f t="shared" ref="O7:O10" si="11">M7/L7*100</f>
        <v>29.488609208220488</v>
      </c>
      <c r="P7" s="29">
        <f t="shared" si="3"/>
        <v>119.38084488874556</v>
      </c>
      <c r="Q7" s="28">
        <v>2562</v>
      </c>
      <c r="R7" s="28">
        <v>7621</v>
      </c>
      <c r="S7" s="28">
        <v>7621</v>
      </c>
      <c r="T7" s="28">
        <v>2000</v>
      </c>
      <c r="U7" s="29">
        <f t="shared" ref="U7:U10" si="12">T7/R7*100</f>
        <v>26.243275160740058</v>
      </c>
      <c r="V7" s="29">
        <f t="shared" ref="V7:V10" si="13">T7/S7*100</f>
        <v>26.243275160740058</v>
      </c>
      <c r="W7" s="32">
        <f t="shared" si="4"/>
        <v>78.064012490241993</v>
      </c>
      <c r="X7" s="33">
        <v>459</v>
      </c>
      <c r="Y7" s="33">
        <v>2451.1999999999998</v>
      </c>
      <c r="Z7" s="33">
        <v>2616</v>
      </c>
      <c r="AA7" s="33">
        <v>606</v>
      </c>
      <c r="AB7" s="32">
        <f t="shared" ref="AB7:AB10" si="14">AA7/Z7*100</f>
        <v>23.165137614678898</v>
      </c>
      <c r="AC7" s="32">
        <f t="shared" ref="AC7:AC10" si="15">AA7/Z7*100</f>
        <v>23.165137614678898</v>
      </c>
      <c r="AD7" s="30">
        <f t="shared" si="5"/>
        <v>132.02614379084966</v>
      </c>
      <c r="AE7" s="33">
        <v>80</v>
      </c>
      <c r="AF7" s="33">
        <v>170.7</v>
      </c>
      <c r="AG7" s="33">
        <v>171</v>
      </c>
      <c r="AH7" s="33">
        <v>44</v>
      </c>
      <c r="AI7" s="32">
        <f t="shared" ref="AI7:AI10" si="16">AH7/AG7*100</f>
        <v>25.730994152046783</v>
      </c>
      <c r="AJ7" s="32">
        <f t="shared" ref="AJ7:AJ10" si="17">AH7/AG7*100</f>
        <v>25.730994152046783</v>
      </c>
      <c r="AK7" s="32">
        <f t="shared" ref="AK7:AK10" si="18">AH7/AE7*100</f>
        <v>55.000000000000007</v>
      </c>
      <c r="AL7" s="33"/>
      <c r="AM7" s="33">
        <v>1499</v>
      </c>
      <c r="AN7" s="33">
        <v>2146</v>
      </c>
      <c r="AO7" s="33">
        <v>1052</v>
      </c>
      <c r="AP7" s="30">
        <f t="shared" ref="AP7:AP10" si="19">AO7/AM7*100</f>
        <v>70.180120080053371</v>
      </c>
      <c r="AQ7" s="30">
        <f t="shared" ref="AQ7:AQ10" si="20">AO7/AN7*100</f>
        <v>49.021435228331775</v>
      </c>
      <c r="AR7" s="30"/>
      <c r="AS7" s="33">
        <v>70</v>
      </c>
      <c r="AT7" s="33"/>
      <c r="AU7" s="33"/>
      <c r="AV7" s="33"/>
      <c r="AW7" s="32"/>
      <c r="AX7" s="32"/>
      <c r="AY7" s="31"/>
      <c r="AZ7" s="33"/>
      <c r="BA7" s="33"/>
      <c r="BB7" s="33"/>
      <c r="BC7" s="33"/>
      <c r="BD7" s="33"/>
      <c r="BE7" s="33"/>
      <c r="BF7" s="33"/>
    </row>
    <row r="8" spans="1:58" s="90" customFormat="1" ht="21" customHeight="1" x14ac:dyDescent="0.25">
      <c r="A8" s="86" t="s">
        <v>37</v>
      </c>
      <c r="B8" s="91" t="s">
        <v>11</v>
      </c>
      <c r="C8" s="88">
        <f t="shared" ref="C8:C9" si="21">J8+AS8+AZ8</f>
        <v>1420</v>
      </c>
      <c r="D8" s="28">
        <f>K8+AT8+BA8</f>
        <v>4743.1000000000004</v>
      </c>
      <c r="E8" s="28">
        <f>L8+AU8+BB8</f>
        <v>5644.4</v>
      </c>
      <c r="F8" s="28">
        <f>M8+AV8+BC8</f>
        <v>1988</v>
      </c>
      <c r="G8" s="29">
        <f t="shared" si="0"/>
        <v>41.913516476565952</v>
      </c>
      <c r="H8" s="29">
        <f t="shared" si="9"/>
        <v>35.220749769683231</v>
      </c>
      <c r="I8" s="29">
        <f t="shared" si="1"/>
        <v>140</v>
      </c>
      <c r="J8" s="28">
        <f t="shared" ref="J8:J9" si="22">Q8+X8+AE8+AL8</f>
        <v>1420</v>
      </c>
      <c r="K8" s="28">
        <f t="shared" si="10"/>
        <v>4743.1000000000004</v>
      </c>
      <c r="L8" s="28">
        <f t="shared" ref="L8" si="23">S8+Z8+AG8+AN8</f>
        <v>5144.3999999999996</v>
      </c>
      <c r="M8" s="28">
        <f t="shared" ref="M8" si="24">T8+AA8+AH8+AO8</f>
        <v>1488</v>
      </c>
      <c r="N8" s="29">
        <f t="shared" si="2"/>
        <v>31.371887584069487</v>
      </c>
      <c r="O8" s="29">
        <f t="shared" si="11"/>
        <v>28.924655936552369</v>
      </c>
      <c r="P8" s="29">
        <f t="shared" si="3"/>
        <v>104.78873239436619</v>
      </c>
      <c r="Q8" s="28">
        <v>578</v>
      </c>
      <c r="R8" s="28">
        <v>1851</v>
      </c>
      <c r="S8" s="28">
        <v>1851</v>
      </c>
      <c r="T8" s="28">
        <v>486</v>
      </c>
      <c r="U8" s="29">
        <f t="shared" si="12"/>
        <v>26.256077795786059</v>
      </c>
      <c r="V8" s="29">
        <f t="shared" si="13"/>
        <v>26.256077795786059</v>
      </c>
      <c r="W8" s="32">
        <f t="shared" si="4"/>
        <v>84.083044982698965</v>
      </c>
      <c r="X8" s="33">
        <v>371</v>
      </c>
      <c r="Y8" s="33">
        <v>1842.4</v>
      </c>
      <c r="Z8" s="33">
        <v>1842.4</v>
      </c>
      <c r="AA8" s="33">
        <v>465</v>
      </c>
      <c r="AB8" s="32">
        <f t="shared" si="14"/>
        <v>25.23881893182805</v>
      </c>
      <c r="AC8" s="32">
        <f t="shared" si="15"/>
        <v>25.23881893182805</v>
      </c>
      <c r="AD8" s="30">
        <f t="shared" si="5"/>
        <v>125.33692722371967</v>
      </c>
      <c r="AE8" s="33">
        <v>40</v>
      </c>
      <c r="AF8" s="33">
        <v>170.7</v>
      </c>
      <c r="AG8" s="33">
        <v>171</v>
      </c>
      <c r="AH8" s="33">
        <v>48</v>
      </c>
      <c r="AI8" s="32">
        <f t="shared" si="16"/>
        <v>28.07017543859649</v>
      </c>
      <c r="AJ8" s="32">
        <f t="shared" si="17"/>
        <v>28.07017543859649</v>
      </c>
      <c r="AK8" s="32">
        <f t="shared" si="18"/>
        <v>120</v>
      </c>
      <c r="AL8" s="33">
        <v>431</v>
      </c>
      <c r="AM8" s="33">
        <v>879</v>
      </c>
      <c r="AN8" s="33">
        <v>1280</v>
      </c>
      <c r="AO8" s="33">
        <v>489</v>
      </c>
      <c r="AP8" s="30">
        <f t="shared" si="19"/>
        <v>55.631399317406135</v>
      </c>
      <c r="AQ8" s="30">
        <f t="shared" si="20"/>
        <v>38.203125</v>
      </c>
      <c r="AR8" s="30">
        <f>AO8/AL8*100</f>
        <v>113.45707656612529</v>
      </c>
      <c r="AS8" s="33"/>
      <c r="AT8" s="33"/>
      <c r="AU8" s="33">
        <v>500</v>
      </c>
      <c r="AV8" s="33">
        <v>500</v>
      </c>
      <c r="AW8" s="32">
        <f>AV8/AU8*100</f>
        <v>100</v>
      </c>
      <c r="AX8" s="32"/>
      <c r="AY8" s="31"/>
      <c r="AZ8" s="33"/>
      <c r="BA8" s="33"/>
      <c r="BB8" s="33"/>
      <c r="BC8" s="33"/>
      <c r="BD8" s="33"/>
      <c r="BE8" s="33"/>
      <c r="BF8" s="33"/>
    </row>
    <row r="9" spans="1:58" s="90" customFormat="1" ht="21" customHeight="1" x14ac:dyDescent="0.25">
      <c r="A9" s="92" t="s">
        <v>38</v>
      </c>
      <c r="B9" s="93" t="s">
        <v>12</v>
      </c>
      <c r="C9" s="88">
        <f t="shared" si="21"/>
        <v>590</v>
      </c>
      <c r="D9" s="28">
        <f t="shared" si="6"/>
        <v>3557.7</v>
      </c>
      <c r="E9" s="28">
        <f t="shared" si="7"/>
        <v>3850</v>
      </c>
      <c r="F9" s="28">
        <f>M9+AV9+BC9</f>
        <v>833</v>
      </c>
      <c r="G9" s="29">
        <f t="shared" si="0"/>
        <v>23.414003429181776</v>
      </c>
      <c r="H9" s="29">
        <f t="shared" si="9"/>
        <v>21.636363636363637</v>
      </c>
      <c r="I9" s="29">
        <f t="shared" si="1"/>
        <v>141.18644067796612</v>
      </c>
      <c r="J9" s="28">
        <f t="shared" si="22"/>
        <v>590</v>
      </c>
      <c r="K9" s="28">
        <f t="shared" si="10"/>
        <v>3557.7</v>
      </c>
      <c r="L9" s="28">
        <f>S9+Z9+AG9+AN9</f>
        <v>3850</v>
      </c>
      <c r="M9" s="28">
        <f>T9+AA9+AH9+AO9</f>
        <v>833</v>
      </c>
      <c r="N9" s="29">
        <f t="shared" si="2"/>
        <v>23.414003429181776</v>
      </c>
      <c r="O9" s="29">
        <f t="shared" si="11"/>
        <v>21.636363636363637</v>
      </c>
      <c r="P9" s="29">
        <f t="shared" si="3"/>
        <v>141.18644067796612</v>
      </c>
      <c r="Q9" s="94">
        <v>325</v>
      </c>
      <c r="R9" s="94">
        <v>751</v>
      </c>
      <c r="S9" s="94">
        <v>751</v>
      </c>
      <c r="T9" s="94">
        <v>197</v>
      </c>
      <c r="U9" s="29">
        <f t="shared" si="12"/>
        <v>26.231691078561919</v>
      </c>
      <c r="V9" s="29">
        <f t="shared" si="13"/>
        <v>26.231691078561919</v>
      </c>
      <c r="W9" s="32">
        <f t="shared" si="4"/>
        <v>60.615384615384613</v>
      </c>
      <c r="X9" s="95">
        <v>225</v>
      </c>
      <c r="Y9" s="95">
        <v>1462</v>
      </c>
      <c r="Z9" s="95">
        <v>1630</v>
      </c>
      <c r="AA9" s="95">
        <v>301</v>
      </c>
      <c r="AB9" s="32">
        <f t="shared" si="14"/>
        <v>18.466257668711656</v>
      </c>
      <c r="AC9" s="32">
        <f t="shared" si="15"/>
        <v>18.466257668711656</v>
      </c>
      <c r="AD9" s="30">
        <f t="shared" si="5"/>
        <v>133.77777777777777</v>
      </c>
      <c r="AE9" s="95">
        <v>40</v>
      </c>
      <c r="AF9" s="95">
        <v>170.7</v>
      </c>
      <c r="AG9" s="95">
        <v>171</v>
      </c>
      <c r="AH9" s="95">
        <v>43</v>
      </c>
      <c r="AI9" s="32">
        <f t="shared" si="16"/>
        <v>25.146198830409354</v>
      </c>
      <c r="AJ9" s="32">
        <f t="shared" si="17"/>
        <v>25.146198830409354</v>
      </c>
      <c r="AK9" s="32">
        <f t="shared" si="18"/>
        <v>107.5</v>
      </c>
      <c r="AL9" s="95"/>
      <c r="AM9" s="95">
        <v>1174</v>
      </c>
      <c r="AN9" s="95">
        <v>1298</v>
      </c>
      <c r="AO9" s="95">
        <v>292</v>
      </c>
      <c r="AP9" s="30">
        <f t="shared" si="19"/>
        <v>24.872231686541738</v>
      </c>
      <c r="AQ9" s="30">
        <f t="shared" si="20"/>
        <v>22.496147919876734</v>
      </c>
      <c r="AR9" s="30"/>
      <c r="AS9" s="95"/>
      <c r="AT9" s="95"/>
      <c r="AU9" s="95"/>
      <c r="AV9" s="95"/>
      <c r="AW9" s="32"/>
      <c r="AX9" s="32"/>
      <c r="AY9" s="31"/>
      <c r="AZ9" s="95"/>
      <c r="BA9" s="95"/>
      <c r="BB9" s="95"/>
      <c r="BC9" s="95"/>
      <c r="BD9" s="95"/>
      <c r="BE9" s="95"/>
      <c r="BF9" s="33"/>
    </row>
    <row r="10" spans="1:58" s="74" customFormat="1" ht="25.5" customHeight="1" x14ac:dyDescent="0.25">
      <c r="A10" s="73"/>
      <c r="B10" s="28" t="s">
        <v>26</v>
      </c>
      <c r="C10" s="28">
        <f>J10+AS10+AZ10</f>
        <v>9118</v>
      </c>
      <c r="D10" s="28">
        <f>D6+D7+D8+D9</f>
        <v>62506</v>
      </c>
      <c r="E10" s="28">
        <f>E6+E7+E8+E9</f>
        <v>85060.4</v>
      </c>
      <c r="F10" s="28">
        <f>F6+F7+F8+F9</f>
        <v>12259</v>
      </c>
      <c r="G10" s="29">
        <f t="shared" si="0"/>
        <v>19.612517198348957</v>
      </c>
      <c r="H10" s="29">
        <f t="shared" si="9"/>
        <v>14.412111864040142</v>
      </c>
      <c r="I10" s="29">
        <f t="shared" si="1"/>
        <v>134.44834393507347</v>
      </c>
      <c r="J10" s="28">
        <f>Q10+X10+AE10+AL10</f>
        <v>9048</v>
      </c>
      <c r="K10" s="28">
        <f>K6+K7+K8+K9</f>
        <v>62506</v>
      </c>
      <c r="L10" s="28">
        <f>L6+L7+L8+L9</f>
        <v>84560.4</v>
      </c>
      <c r="M10" s="28">
        <f>M6+M7+M8+M9</f>
        <v>11759</v>
      </c>
      <c r="N10" s="29">
        <f t="shared" si="2"/>
        <v>18.812593990976868</v>
      </c>
      <c r="O10" s="29">
        <f t="shared" si="11"/>
        <v>13.906036395286684</v>
      </c>
      <c r="P10" s="29">
        <f t="shared" si="3"/>
        <v>129.96242263483643</v>
      </c>
      <c r="Q10" s="28">
        <f>Q6+Q7+Q8+Q9</f>
        <v>5694</v>
      </c>
      <c r="R10" s="28">
        <f>R6+R7+R8+R9</f>
        <v>16953</v>
      </c>
      <c r="S10" s="28">
        <f>S6+S7+S8+S9</f>
        <v>16953</v>
      </c>
      <c r="T10" s="28">
        <f>T6+T7+T8+T9</f>
        <v>4450</v>
      </c>
      <c r="U10" s="29">
        <f t="shared" si="12"/>
        <v>26.24904146758686</v>
      </c>
      <c r="V10" s="29">
        <f t="shared" si="13"/>
        <v>26.24904146758686</v>
      </c>
      <c r="W10" s="32">
        <f t="shared" si="4"/>
        <v>78.152441166139795</v>
      </c>
      <c r="X10" s="28">
        <f>X6+X7+X8+X9</f>
        <v>2763</v>
      </c>
      <c r="Y10" s="28">
        <f>Y6+Y7+Y8+Y9</f>
        <v>23618.9</v>
      </c>
      <c r="Z10" s="28">
        <f>Z6+Z7+Z8+Z9</f>
        <v>42111.4</v>
      </c>
      <c r="AA10" s="28">
        <f>AA6+AA7+AA8+AA9</f>
        <v>3871</v>
      </c>
      <c r="AB10" s="32">
        <f t="shared" si="14"/>
        <v>9.1922852244285398</v>
      </c>
      <c r="AC10" s="32">
        <f t="shared" si="15"/>
        <v>9.1922852244285398</v>
      </c>
      <c r="AD10" s="30">
        <f t="shared" si="5"/>
        <v>140.10133912414042</v>
      </c>
      <c r="AE10" s="28">
        <f>AE6+AE7+AE8+AE9</f>
        <v>160</v>
      </c>
      <c r="AF10" s="28">
        <f>AF6+AF7+AF8+AF9</f>
        <v>512.09999999999991</v>
      </c>
      <c r="AG10" s="28">
        <f>AG6+AG7+AG8+AG9</f>
        <v>513</v>
      </c>
      <c r="AH10" s="28">
        <f>AH6+AH7+AH8+AH9</f>
        <v>135</v>
      </c>
      <c r="AI10" s="32">
        <f t="shared" si="16"/>
        <v>26.315789473684209</v>
      </c>
      <c r="AJ10" s="32">
        <f t="shared" si="17"/>
        <v>26.315789473684209</v>
      </c>
      <c r="AK10" s="32">
        <f t="shared" si="18"/>
        <v>84.375</v>
      </c>
      <c r="AL10" s="28">
        <f>AL6+AL7+AL8+AL9</f>
        <v>431</v>
      </c>
      <c r="AM10" s="28">
        <f>AM6+AM7+AM8+AM9</f>
        <v>21422</v>
      </c>
      <c r="AN10" s="28">
        <f>AN6+AN7+AN8+AN9</f>
        <v>24983</v>
      </c>
      <c r="AO10" s="28">
        <f>AO6+AO7+AO8+AO9</f>
        <v>3303</v>
      </c>
      <c r="AP10" s="30">
        <f t="shared" si="19"/>
        <v>15.418728410045748</v>
      </c>
      <c r="AQ10" s="30">
        <f t="shared" si="20"/>
        <v>13.220990273385901</v>
      </c>
      <c r="AR10" s="30" t="s">
        <v>49</v>
      </c>
      <c r="AS10" s="28">
        <f>AS6+AS7+AS8+AS9</f>
        <v>70</v>
      </c>
      <c r="AT10" s="28">
        <f>AT6+AT7+AT8+AT9</f>
        <v>0</v>
      </c>
      <c r="AU10" s="28">
        <f t="shared" ref="AU10:AV10" si="25">AU6+AU7+AU8+AU9</f>
        <v>500</v>
      </c>
      <c r="AV10" s="28">
        <f t="shared" si="25"/>
        <v>500</v>
      </c>
      <c r="AW10" s="32">
        <f t="shared" ref="AW10" si="26">AV10/AU10*100</f>
        <v>100</v>
      </c>
      <c r="AX10" s="32"/>
      <c r="AY10" s="31"/>
      <c r="AZ10" s="32"/>
      <c r="BA10" s="32"/>
      <c r="BB10" s="32"/>
      <c r="BC10" s="32"/>
      <c r="BD10" s="33"/>
      <c r="BE10" s="28"/>
      <c r="BF10" s="33"/>
    </row>
    <row r="12" spans="1:58" ht="89.25" customHeight="1" x14ac:dyDescent="0.25"/>
  </sheetData>
  <mergeCells count="52">
    <mergeCell ref="AS2:AY3"/>
    <mergeCell ref="AZ2:BF3"/>
    <mergeCell ref="BC4:BC5"/>
    <mergeCell ref="BD4:BF4"/>
    <mergeCell ref="AU4:AU5"/>
    <mergeCell ref="AV4:AV5"/>
    <mergeCell ref="AW4:AY4"/>
    <mergeCell ref="AZ4:AZ5"/>
    <mergeCell ref="BA4:BA5"/>
    <mergeCell ref="BB4:BB5"/>
    <mergeCell ref="AT4:AT5"/>
    <mergeCell ref="AS4:AS5"/>
    <mergeCell ref="AF4:AF5"/>
    <mergeCell ref="AG4:AG5"/>
    <mergeCell ref="AH4:AH5"/>
    <mergeCell ref="AI4:AK4"/>
    <mergeCell ref="Q2:AR2"/>
    <mergeCell ref="AM4:AM5"/>
    <mergeCell ref="AN4:AN5"/>
    <mergeCell ref="AO4:AO5"/>
    <mergeCell ref="AP4:AR4"/>
    <mergeCell ref="AL3:AR3"/>
    <mergeCell ref="AL4:AL5"/>
    <mergeCell ref="X4:X5"/>
    <mergeCell ref="Y4:Y5"/>
    <mergeCell ref="Z4:Z5"/>
    <mergeCell ref="AA4:AA5"/>
    <mergeCell ref="C1:O1"/>
    <mergeCell ref="B4:B5"/>
    <mergeCell ref="C4:C5"/>
    <mergeCell ref="D4:D5"/>
    <mergeCell ref="E4:E5"/>
    <mergeCell ref="F4:F5"/>
    <mergeCell ref="M4:M5"/>
    <mergeCell ref="N4:P4"/>
    <mergeCell ref="J2:P3"/>
    <mergeCell ref="A2:A5"/>
    <mergeCell ref="B2:I3"/>
    <mergeCell ref="Q3:W3"/>
    <mergeCell ref="X3:AD3"/>
    <mergeCell ref="AE3:AK3"/>
    <mergeCell ref="G4:I4"/>
    <mergeCell ref="J4:J5"/>
    <mergeCell ref="K4:K5"/>
    <mergeCell ref="L4:L5"/>
    <mergeCell ref="AB4:AD4"/>
    <mergeCell ref="Q4:Q5"/>
    <mergeCell ref="R4:R5"/>
    <mergeCell ref="S4:S5"/>
    <mergeCell ref="T4:T5"/>
    <mergeCell ref="U4:W4"/>
    <mergeCell ref="AE4:A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расходы</vt:lpstr>
      <vt:lpstr>доходы</vt:lpstr>
      <vt:lpstr>безвозмезд. поступ.</vt:lpstr>
      <vt:lpstr>'безвозмезд. поступ.'!Заголовки_для_печати</vt:lpstr>
      <vt:lpstr>расходы!Заголовки_для_печати</vt:lpstr>
    </vt:vector>
  </TitlesOfParts>
  <Company>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 - 06</dc:creator>
  <cp:lastModifiedBy>doh_1</cp:lastModifiedBy>
  <cp:lastPrinted>2018-04-09T12:38:40Z</cp:lastPrinted>
  <dcterms:created xsi:type="dcterms:W3CDTF">2017-08-14T07:26:43Z</dcterms:created>
  <dcterms:modified xsi:type="dcterms:W3CDTF">2018-09-10T05:47:13Z</dcterms:modified>
</cp:coreProperties>
</file>